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БЮДЖЕТА'!$A$16:$F$483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<sst xmlns="http://schemas.openxmlformats.org/spreadsheetml/2006/main" count="1901" uniqueCount="391">
  <si>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</si>
  <si>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</si>
  <si>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</si>
  <si>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</si>
  <si>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</si>
  <si>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</si>
  <si>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</si>
  <si>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</si>
  <si>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</si>
  <si>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</si>
  <si>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</si>
  <si>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</si>
  <si>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</si>
  <si>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</si>
  <si>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</si>
  <si>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</si>
  <si>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</si>
  <si>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</si>
  <si>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</si>
  <si>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</si>
  <si>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</si>
  <si>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</si>
  <si>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</si>
  <si>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</si>
  <si>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</si>
  <si>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</si>
  <si>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</si>
  <si>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</si>
  <si>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</si>
  <si>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</si>
  <si>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</si>
  <si>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</si>
  <si>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</si>
  <si>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</si>
  <si>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</si>
  <si>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</si>
  <si>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</si>
  <si>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</si>
  <si>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</si>
  <si>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</si>
  <si>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</si>
  <si>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</si>
  <si>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</si>
  <si>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</si>
  <si>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</si>
  <si>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</si>
  <si>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</si>
  <si>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</si>
  <si>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</si>
  <si>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</si>
  <si>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</si>
  <si>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</si>
  <si>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</si>
  <si>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</si>
  <si>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</si>
  <si>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</si>
  <si>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</si>
  <si>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</si>
  <si>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</si>
  <si>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</si>
  <si>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</si>
  <si>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</si>
  <si>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</si>
  <si>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</si>
  <si>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</si>
  <si>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</si>
  <si>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</si>
  <si>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</si>
  <si>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</si>
  <si>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</si>
  <si>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</si>
  <si>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</si>
  <si>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</si>
  <si>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</si>
  <si>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</si>
  <si>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</si>
  <si>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</si>
  <si>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</si>
  <si>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</si>
  <si>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</si>
  <si>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</si>
  <si>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</si>
  <si>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</si>
  <si>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</si>
  <si>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</si>
  <si>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</si>
  <si>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</si>
  <si>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</si>
  <si>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</si>
  <si>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</si>
  <si>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</si>
  <si>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</si>
  <si>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</si>
  <si>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</si>
  <si>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</si>
  <si>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</si>
  <si>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</si>
  <si>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</si>
  <si>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</si>
  <si>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</si>
  <si>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</si>
  <si>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</si>
  <si>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</si>
  <si>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</si>
  <si>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</si>
  <si>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</si>
  <si>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</si>
  <si>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</si>
  <si>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</si>
  <si>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</si>
  <si>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</si>
  <si>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</si>
  <si>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</si>
  <si>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</si>
  <si>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</si>
  <si>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</si>
  <si>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</si>
  <si>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</si>
  <si>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</si>
  <si>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</si>
  <si>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</si>
  <si>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</si>
  <si>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</si>
  <si>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</si>
  <si>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</si>
  <si>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</si>
  <si>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</si>
  <si>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</si>
  <si>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</si>
  <si>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</si>
  <si>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</si>
  <si>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</si>
  <si>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</si>
  <si>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</si>
  <si>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</si>
  <si>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</si>
  <si>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</si>
  <si>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</si>
  <si>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</si>
  <si>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</si>
  <si>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</si>
  <si>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</si>
  <si>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</si>
  <si>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</si>
  <si>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</si>
  <si>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</si>
  <si>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</si>
  <si>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</si>
  <si>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</si>
  <si>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</si>
  <si>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</si>
  <si>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</si>
  <si>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</si>
  <si>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</si>
  <si>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</si>
  <si>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</si>
  <si>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</si>
  <si>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</si>
  <si>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</si>
  <si>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</si>
  <si>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</si>
  <si>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</si>
  <si>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</si>
  <si>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</si>
  <si>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</si>
  <si>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</si>
  <si>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</si>
  <si>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</si>
  <si>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</si>
  <si>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</si>
  <si>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</si>
  <si>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</si>
  <si>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</si>
  <si>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</si>
  <si>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</si>
  <si>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</si>
  <si>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</si>
  <si>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</si>
  <si>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</si>
  <si>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</si>
  <si>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</si>
  <si>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</si>
  <si>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</si>
  <si>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</si>
  <si>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</si>
  <si>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</si>
  <si>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</si>
  <si>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</si>
  <si>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</si>
  <si>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</si>
  <si>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</si>
  <si>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</si>
  <si>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</si>
  <si>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</si>
  <si>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</si>
  <si>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</si>
  <si>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</si>
  <si>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</si>
  <si>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</si>
  <si>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</si>
  <si>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</si>
  <si>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</si>
  <si>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</si>
  <si>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</si>
  <si>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</si>
  <si>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</si>
  <si>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</si>
  <si>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</si>
  <si>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</si>
  <si>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</si>
  <si>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</si>
  <si>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</si>
  <si>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</si>
  <si>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</si>
  <si>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</si>
  <si>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</si>
  <si>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</si>
  <si>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</si>
  <si>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</si>
  <si>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</si>
  <si>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</si>
  <si>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</si>
  <si>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</si>
  <si>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</si>
  <si>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</si>
  <si>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</si>
  <si>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</si>
  <si>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</si>
  <si>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</si>
  <si>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</si>
  <si>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</si>
  <si>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</si>
  <si>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</si>
  <si>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</si>
  <si>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</si>
  <si>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</si>
  <si>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</si>
  <si>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</si>
  <si>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</si>
  <si>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</si>
  <si>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</si>
  <si>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</si>
  <si>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</si>
  <si>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</si>
  <si>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</si>
  <si>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</si>
  <si>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</si>
  <si>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</si>
  <si>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</si>
  <si>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</si>
  <si>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</si>
  <si>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</si>
  <si>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</si>
  <si>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</si>
  <si>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</si>
  <si>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</si>
  <si>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</si>
  <si>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</si>
  <si>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</si>
  <si>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</si>
  <si>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</si>
  <si>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</si>
  <si>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</si>
  <si>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</si>
  <si>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</si>
  <si>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</si>
  <si>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</si>
  <si>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</si>
  <si>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</si>
  <si>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</si>
  <si>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</si>
  <si>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</si>
  <si>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</si>
  <si>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</si>
  <si>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</si>
  <si>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</si>
  <si>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</si>
  <si>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</si>
  <si>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</si>
  <si>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</si>
  <si>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</si>
  <si>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</si>
  <si>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</si>
  <si>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</si>
  <si>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</si>
  <si>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</si>
  <si>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</si>
  <si>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</si>
  <si>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</si>
  <si>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</si>
  <si>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</si>
  <si>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</si>
  <si>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</si>
  <si>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</si>
  <si>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</si>
  <si>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</si>
  <si>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</si>
  <si>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</si>
  <si>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</si>
  <si>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</si>
  <si>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</si>
  <si>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</si>
  <si>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</si>
  <si>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</si>
  <si>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</si>
  <si>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</si>
  <si>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</si>
  <si>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</si>
  <si>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</si>
  <si>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</si>
  <si>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</si>
  <si>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</si>
  <si>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</si>
  <si>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</si>
  <si>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</si>
  <si>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</si>
  <si>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</si>
  <si>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</si>
  <si>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</si>
  <si>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</si>
  <si>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</si>
  <si>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</si>
  <si>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</si>
  <si>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</si>
  <si>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</si>
  <si>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</si>
  <si>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</si>
  <si>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</si>
  <si>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</si>
  <si>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</si>
  <si>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</si>
  <si>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</si>
  <si>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</si>
  <si>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</si>
  <si>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</si>
  <si>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</si>
  <si>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</si>
  <si>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</si>
  <si>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</si>
  <si>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</si>
  <si>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</si>
  <si>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</si>
  <si>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</si>
  <si>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</si>
  <si>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</si>
  <si>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</si>
  <si>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</si>
  <si>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</si>
  <si>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</si>
  <si>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</si>
  <si>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</si>
  <si>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</si>
  <si>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</si>
  <si>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</si>
  <si>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</si>
  <si>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</si>
  <si>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</si>
  <si>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</si>
  <si>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</si>
  <si>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</si>
  <si>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</si>
  <si>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</si>
  <si>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</si>
  <si>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</si>
  <si>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</si>
  <si>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</si>
  <si>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</si>
  <si>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</si>
  <si>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</si>
  <si>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</si>
  <si>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</si>
  <si>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</si>
  <si>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</si>
  <si>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</si>
  <si>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</si>
  <si>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</si>
  <si>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</si>
  <si>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</si>
  <si>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</si>
  <si>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</si>
  <si>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</si>
  <si>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</si>
  <si>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</si>
  <si>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3 к решению Думы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</si>
  <si>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</si>
  <si>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</si>
  <si>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</si>
  <si>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</si>
  <si>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</si>
  <si>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</si>
  <si>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№ 9  от 29.10.2015г.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</si>
</sst>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85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5" t="s">
        <v>383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2:23" ht="18.75">
      <c r="B3" s="110" t="s">
        <v>94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2:22" ht="18.75">
      <c r="B4" s="25" t="s">
        <v>93</v>
      </c>
      <c r="C4" s="105" t="s">
        <v>390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7" spans="2:24" ht="18.75">
      <c r="B7" s="105" t="s">
        <v>336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25"/>
    </row>
    <row r="8" spans="2:24" ht="18.75" customHeight="1">
      <c r="B8" s="110" t="s">
        <v>94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26"/>
    </row>
    <row r="9" spans="2:22" ht="18.75">
      <c r="B9" s="25" t="s">
        <v>93</v>
      </c>
      <c r="C9" s="105" t="s">
        <v>337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3" spans="1:22" ht="30.75" customHeight="1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57" customHeight="1">
      <c r="A14" s="109" t="s">
        <v>312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108" t="s">
        <v>68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76338.72188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3360.24565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3360.24565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3360.24565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1895.3899999999999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7.1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1270.44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1270.44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1266.44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358</v>
      </c>
      <c r="B43" s="6" t="s">
        <v>20</v>
      </c>
      <c r="C43" s="6" t="s">
        <v>153</v>
      </c>
      <c r="D43" s="6" t="s">
        <v>338</v>
      </c>
      <c r="E43" s="6"/>
      <c r="F43" s="91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338</v>
      </c>
      <c r="E44" s="54"/>
      <c r="F44" s="92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2.41565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339</v>
      </c>
      <c r="E46" s="6"/>
      <c r="F46" s="91">
        <v>2.41565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6461.4220000000005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6461.4220000000005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6461.4220000000005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6461.4220000000005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6337.582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6337.482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98.82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25.020000000000003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5.9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19.12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4879.63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4879.63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4879.63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4879.63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4879.63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4878.03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314</v>
      </c>
      <c r="B76" s="9" t="s">
        <v>315</v>
      </c>
      <c r="C76" s="9" t="s">
        <v>6</v>
      </c>
      <c r="D76" s="9" t="s">
        <v>5</v>
      </c>
      <c r="E76" s="9"/>
      <c r="F76" s="10">
        <f>F77</f>
        <v>720.32847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315</v>
      </c>
      <c r="C77" s="9" t="s">
        <v>145</v>
      </c>
      <c r="D77" s="9" t="s">
        <v>5</v>
      </c>
      <c r="E77" s="9"/>
      <c r="F77" s="10">
        <f>F78</f>
        <v>720.32847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315</v>
      </c>
      <c r="C78" s="9" t="s">
        <v>146</v>
      </c>
      <c r="D78" s="9" t="s">
        <v>5</v>
      </c>
      <c r="E78" s="9"/>
      <c r="F78" s="10">
        <f>F79</f>
        <v>720.32847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313</v>
      </c>
      <c r="B79" s="19" t="s">
        <v>315</v>
      </c>
      <c r="C79" s="19" t="s">
        <v>316</v>
      </c>
      <c r="D79" s="19" t="s">
        <v>5</v>
      </c>
      <c r="E79" s="19"/>
      <c r="F79" s="20">
        <f>F80</f>
        <v>720.32847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362</v>
      </c>
      <c r="B80" s="6" t="s">
        <v>315</v>
      </c>
      <c r="C80" s="6" t="s">
        <v>316</v>
      </c>
      <c r="D80" s="6" t="s">
        <v>360</v>
      </c>
      <c r="E80" s="6"/>
      <c r="F80" s="7">
        <f>F81</f>
        <v>720.32847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363</v>
      </c>
      <c r="B81" s="54" t="s">
        <v>315</v>
      </c>
      <c r="C81" s="54" t="s">
        <v>316</v>
      </c>
      <c r="D81" s="54" t="s">
        <v>361</v>
      </c>
      <c r="E81" s="54"/>
      <c r="F81" s="55">
        <v>720.32847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F88+F157</f>
        <v>58981.11576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58682.95576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F90+F99+F106+F124+F111+F137+F144+F151+F113+F96+F121+F134+F118</f>
        <v>58682.95576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90">
        <f>F91+F94</f>
        <v>1428.45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91">
        <f>F92+F93</f>
        <v>1183.833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92">
        <v>1173.333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91">
        <f>F95</f>
        <v>244.617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92">
        <v>244.617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366</v>
      </c>
      <c r="B96" s="19" t="s">
        <v>74</v>
      </c>
      <c r="C96" s="19" t="s">
        <v>364</v>
      </c>
      <c r="D96" s="19" t="s">
        <v>5</v>
      </c>
      <c r="E96" s="19"/>
      <c r="F96" s="9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364</v>
      </c>
      <c r="D97" s="6" t="s">
        <v>102</v>
      </c>
      <c r="E97" s="6"/>
      <c r="F97" s="91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365</v>
      </c>
      <c r="D98" s="54" t="s">
        <v>106</v>
      </c>
      <c r="E98" s="54"/>
      <c r="F98" s="92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16018.055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15864.025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15862.025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154.03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154.03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766.70562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339</v>
      </c>
      <c r="E112" s="6"/>
      <c r="F112" s="91">
        <v>766.70562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4286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4286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4286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378</v>
      </c>
      <c r="B118" s="19" t="s">
        <v>74</v>
      </c>
      <c r="C118" s="19" t="s">
        <v>377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377</v>
      </c>
      <c r="D119" s="6" t="s">
        <v>102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377</v>
      </c>
      <c r="D120" s="54" t="s">
        <v>106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368</v>
      </c>
      <c r="B121" s="19" t="s">
        <v>74</v>
      </c>
      <c r="C121" s="19" t="s">
        <v>367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101</v>
      </c>
      <c r="B122" s="6" t="s">
        <v>74</v>
      </c>
      <c r="C122" s="6" t="s">
        <v>367</v>
      </c>
      <c r="D122" s="6" t="s">
        <v>102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105</v>
      </c>
      <c r="B123" s="54" t="s">
        <v>74</v>
      </c>
      <c r="C123" s="54" t="s">
        <v>367</v>
      </c>
      <c r="D123" s="54" t="s">
        <v>106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160</v>
      </c>
      <c r="B124" s="19" t="s">
        <v>74</v>
      </c>
      <c r="C124" s="19" t="s">
        <v>161</v>
      </c>
      <c r="D124" s="19" t="s">
        <v>5</v>
      </c>
      <c r="E124" s="19"/>
      <c r="F124" s="20">
        <f>F125+F128+F131</f>
        <v>23894.57814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119</v>
      </c>
      <c r="B125" s="6" t="s">
        <v>74</v>
      </c>
      <c r="C125" s="6" t="s">
        <v>161</v>
      </c>
      <c r="D125" s="6" t="s">
        <v>120</v>
      </c>
      <c r="E125" s="6"/>
      <c r="F125" s="7">
        <f>F126+F127</f>
        <v>14211.79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96</v>
      </c>
      <c r="B126" s="54" t="s">
        <v>74</v>
      </c>
      <c r="C126" s="54" t="s">
        <v>161</v>
      </c>
      <c r="D126" s="54" t="s">
        <v>121</v>
      </c>
      <c r="E126" s="54"/>
      <c r="F126" s="55">
        <v>14201.79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97</v>
      </c>
      <c r="B127" s="54" t="s">
        <v>74</v>
      </c>
      <c r="C127" s="54" t="s">
        <v>161</v>
      </c>
      <c r="D127" s="54" t="s">
        <v>122</v>
      </c>
      <c r="E127" s="54"/>
      <c r="F127" s="55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101</v>
      </c>
      <c r="B128" s="6" t="s">
        <v>74</v>
      </c>
      <c r="C128" s="6" t="s">
        <v>161</v>
      </c>
      <c r="D128" s="6" t="s">
        <v>102</v>
      </c>
      <c r="E128" s="6"/>
      <c r="F128" s="7">
        <f>F129+F130</f>
        <v>9382.98814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103</v>
      </c>
      <c r="B129" s="54" t="s">
        <v>74</v>
      </c>
      <c r="C129" s="54" t="s">
        <v>161</v>
      </c>
      <c r="D129" s="54" t="s">
        <v>104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105</v>
      </c>
      <c r="B130" s="54" t="s">
        <v>74</v>
      </c>
      <c r="C130" s="54" t="s">
        <v>161</v>
      </c>
      <c r="D130" s="54" t="s">
        <v>106</v>
      </c>
      <c r="E130" s="54"/>
      <c r="F130" s="55">
        <v>9382.98814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107</v>
      </c>
      <c r="B131" s="6" t="s">
        <v>74</v>
      </c>
      <c r="C131" s="6" t="s">
        <v>161</v>
      </c>
      <c r="D131" s="6" t="s">
        <v>108</v>
      </c>
      <c r="E131" s="6"/>
      <c r="F131" s="7">
        <f>F132+F133</f>
        <v>299.8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109</v>
      </c>
      <c r="B132" s="54" t="s">
        <v>74</v>
      </c>
      <c r="C132" s="54" t="s">
        <v>161</v>
      </c>
      <c r="D132" s="54" t="s">
        <v>111</v>
      </c>
      <c r="E132" s="54"/>
      <c r="F132" s="55">
        <v>256.6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110</v>
      </c>
      <c r="B133" s="54" t="s">
        <v>74</v>
      </c>
      <c r="C133" s="54" t="s">
        <v>161</v>
      </c>
      <c r="D133" s="54" t="s">
        <v>112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370</v>
      </c>
      <c r="B134" s="19" t="s">
        <v>74</v>
      </c>
      <c r="C134" s="19" t="s">
        <v>369</v>
      </c>
      <c r="D134" s="19" t="s">
        <v>5</v>
      </c>
      <c r="E134" s="19"/>
      <c r="F134" s="90">
        <f>F135</f>
        <v>550.614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129</v>
      </c>
      <c r="B135" s="6" t="s">
        <v>74</v>
      </c>
      <c r="C135" s="6" t="s">
        <v>369</v>
      </c>
      <c r="D135" s="6" t="s">
        <v>130</v>
      </c>
      <c r="E135" s="6"/>
      <c r="F135" s="91">
        <f>F136</f>
        <v>550.614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302</v>
      </c>
      <c r="B136" s="54" t="s">
        <v>74</v>
      </c>
      <c r="C136" s="54" t="s">
        <v>369</v>
      </c>
      <c r="D136" s="54" t="s">
        <v>88</v>
      </c>
      <c r="E136" s="54"/>
      <c r="F136" s="92">
        <v>550.614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163</v>
      </c>
      <c r="B137" s="19" t="s">
        <v>74</v>
      </c>
      <c r="C137" s="19" t="s">
        <v>162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162</v>
      </c>
      <c r="D138" s="6" t="s">
        <v>99</v>
      </c>
      <c r="E138" s="6"/>
      <c r="F138" s="7">
        <f>F139+F140</f>
        <v>894.8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162</v>
      </c>
      <c r="D139" s="54" t="s">
        <v>95</v>
      </c>
      <c r="E139" s="54"/>
      <c r="F139" s="55">
        <v>894.8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97</v>
      </c>
      <c r="B140" s="54" t="s">
        <v>74</v>
      </c>
      <c r="C140" s="54" t="s">
        <v>162</v>
      </c>
      <c r="D140" s="54" t="s">
        <v>98</v>
      </c>
      <c r="E140" s="54"/>
      <c r="F140" s="55"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101</v>
      </c>
      <c r="B141" s="6" t="s">
        <v>74</v>
      </c>
      <c r="C141" s="6" t="s">
        <v>162</v>
      </c>
      <c r="D141" s="6" t="s">
        <v>102</v>
      </c>
      <c r="E141" s="6"/>
      <c r="F141" s="7">
        <f>F142+F143</f>
        <v>108.6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103</v>
      </c>
      <c r="B142" s="54" t="s">
        <v>74</v>
      </c>
      <c r="C142" s="54" t="s">
        <v>162</v>
      </c>
      <c r="D142" s="54" t="s">
        <v>104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105</v>
      </c>
      <c r="B143" s="54" t="s">
        <v>74</v>
      </c>
      <c r="C143" s="54" t="s">
        <v>162</v>
      </c>
      <c r="D143" s="54" t="s">
        <v>106</v>
      </c>
      <c r="E143" s="54"/>
      <c r="F143" s="55">
        <v>108.6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165</v>
      </c>
      <c r="B144" s="19" t="s">
        <v>74</v>
      </c>
      <c r="C144" s="19" t="s">
        <v>164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100</v>
      </c>
      <c r="B145" s="6" t="s">
        <v>74</v>
      </c>
      <c r="C145" s="6" t="s">
        <v>164</v>
      </c>
      <c r="D145" s="6" t="s">
        <v>99</v>
      </c>
      <c r="E145" s="6"/>
      <c r="F145" s="7">
        <f>F146+F147</f>
        <v>458.189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96</v>
      </c>
      <c r="B146" s="54" t="s">
        <v>74</v>
      </c>
      <c r="C146" s="54" t="s">
        <v>164</v>
      </c>
      <c r="D146" s="54" t="s">
        <v>95</v>
      </c>
      <c r="E146" s="54"/>
      <c r="F146" s="55">
        <v>458.189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97</v>
      </c>
      <c r="B147" s="54" t="s">
        <v>74</v>
      </c>
      <c r="C147" s="54" t="s">
        <v>164</v>
      </c>
      <c r="D147" s="54" t="s">
        <v>98</v>
      </c>
      <c r="E147" s="54"/>
      <c r="F147" s="55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101</v>
      </c>
      <c r="B148" s="6" t="s">
        <v>74</v>
      </c>
      <c r="C148" s="6" t="s">
        <v>164</v>
      </c>
      <c r="D148" s="6" t="s">
        <v>102</v>
      </c>
      <c r="E148" s="6"/>
      <c r="F148" s="7">
        <f>F149+F150</f>
        <v>79.811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103</v>
      </c>
      <c r="B149" s="54" t="s">
        <v>74</v>
      </c>
      <c r="C149" s="54" t="s">
        <v>164</v>
      </c>
      <c r="D149" s="54" t="s">
        <v>104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105</v>
      </c>
      <c r="B150" s="54" t="s">
        <v>74</v>
      </c>
      <c r="C150" s="54" t="s">
        <v>164</v>
      </c>
      <c r="D150" s="54" t="s">
        <v>106</v>
      </c>
      <c r="E150" s="54"/>
      <c r="F150" s="55">
        <v>79.811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166</v>
      </c>
      <c r="B151" s="19" t="s">
        <v>74</v>
      </c>
      <c r="C151" s="19" t="s">
        <v>167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100</v>
      </c>
      <c r="B152" s="6" t="s">
        <v>74</v>
      </c>
      <c r="C152" s="6" t="s">
        <v>167</v>
      </c>
      <c r="D152" s="6" t="s">
        <v>99</v>
      </c>
      <c r="E152" s="6"/>
      <c r="F152" s="7">
        <f>F153</f>
        <v>619.4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96</v>
      </c>
      <c r="B153" s="54" t="s">
        <v>74</v>
      </c>
      <c r="C153" s="54" t="s">
        <v>167</v>
      </c>
      <c r="D153" s="54" t="s">
        <v>95</v>
      </c>
      <c r="E153" s="58"/>
      <c r="F153" s="55">
        <v>619.4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101</v>
      </c>
      <c r="B154" s="6" t="s">
        <v>74</v>
      </c>
      <c r="C154" s="6" t="s">
        <v>167</v>
      </c>
      <c r="D154" s="6" t="s">
        <v>102</v>
      </c>
      <c r="E154" s="51"/>
      <c r="F154" s="7">
        <f>F155+F156</f>
        <v>32.6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103</v>
      </c>
      <c r="B155" s="54" t="s">
        <v>74</v>
      </c>
      <c r="C155" s="54" t="s">
        <v>167</v>
      </c>
      <c r="D155" s="54" t="s">
        <v>104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167</v>
      </c>
      <c r="D156" s="54" t="s">
        <v>106</v>
      </c>
      <c r="E156" s="58"/>
      <c r="F156" s="55">
        <v>32.6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168</v>
      </c>
      <c r="B157" s="12" t="s">
        <v>74</v>
      </c>
      <c r="C157" s="12" t="s">
        <v>6</v>
      </c>
      <c r="D157" s="12" t="s">
        <v>5</v>
      </c>
      <c r="E157" s="12"/>
      <c r="F157" s="13">
        <f>F165+F172+F158</f>
        <v>298.15999999999997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341</v>
      </c>
      <c r="B158" s="68" t="s">
        <v>74</v>
      </c>
      <c r="C158" s="68" t="s">
        <v>290</v>
      </c>
      <c r="D158" s="68" t="s">
        <v>5</v>
      </c>
      <c r="E158" s="68"/>
      <c r="F158" s="69">
        <f>F159+F162</f>
        <v>90.5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291</v>
      </c>
      <c r="B159" s="6" t="s">
        <v>74</v>
      </c>
      <c r="C159" s="6" t="s">
        <v>288</v>
      </c>
      <c r="D159" s="6" t="s">
        <v>5</v>
      </c>
      <c r="E159" s="12"/>
      <c r="F159" s="7">
        <f>F160</f>
        <v>70.5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288</v>
      </c>
      <c r="D160" s="54" t="s">
        <v>102</v>
      </c>
      <c r="E160" s="12"/>
      <c r="F160" s="55">
        <f>F161</f>
        <v>70.5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288</v>
      </c>
      <c r="D161" s="54" t="s">
        <v>106</v>
      </c>
      <c r="E161" s="12"/>
      <c r="F161" s="55">
        <v>70.5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292</v>
      </c>
      <c r="B162" s="6" t="s">
        <v>74</v>
      </c>
      <c r="C162" s="6" t="s">
        <v>289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101</v>
      </c>
      <c r="B163" s="54" t="s">
        <v>74</v>
      </c>
      <c r="C163" s="54" t="s">
        <v>289</v>
      </c>
      <c r="D163" s="54" t="s">
        <v>102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105</v>
      </c>
      <c r="B164" s="54" t="s">
        <v>74</v>
      </c>
      <c r="C164" s="54" t="s">
        <v>289</v>
      </c>
      <c r="D164" s="54" t="s">
        <v>106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342</v>
      </c>
      <c r="B165" s="19" t="s">
        <v>74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170</v>
      </c>
      <c r="B166" s="6" t="s">
        <v>74</v>
      </c>
      <c r="C166" s="6" t="s">
        <v>169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169</v>
      </c>
      <c r="D167" s="54" t="s">
        <v>102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169</v>
      </c>
      <c r="D168" s="54" t="s">
        <v>106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171</v>
      </c>
      <c r="B169" s="6" t="s">
        <v>74</v>
      </c>
      <c r="C169" s="6" t="s">
        <v>172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101</v>
      </c>
      <c r="B170" s="54" t="s">
        <v>74</v>
      </c>
      <c r="C170" s="54" t="s">
        <v>172</v>
      </c>
      <c r="D170" s="54" t="s">
        <v>102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105</v>
      </c>
      <c r="B171" s="54" t="s">
        <v>74</v>
      </c>
      <c r="C171" s="54" t="s">
        <v>172</v>
      </c>
      <c r="D171" s="54" t="s">
        <v>106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343</v>
      </c>
      <c r="B172" s="19" t="s">
        <v>74</v>
      </c>
      <c r="C172" s="19" t="s">
        <v>173</v>
      </c>
      <c r="D172" s="19" t="s">
        <v>5</v>
      </c>
      <c r="E172" s="19"/>
      <c r="F172" s="20">
        <f>F173</f>
        <v>100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174</v>
      </c>
      <c r="B173" s="6" t="s">
        <v>74</v>
      </c>
      <c r="C173" s="6" t="s">
        <v>175</v>
      </c>
      <c r="D173" s="6" t="s">
        <v>5</v>
      </c>
      <c r="E173" s="6"/>
      <c r="F173" s="7">
        <f>F174</f>
        <v>100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101</v>
      </c>
      <c r="B174" s="54" t="s">
        <v>74</v>
      </c>
      <c r="C174" s="54" t="s">
        <v>175</v>
      </c>
      <c r="D174" s="54" t="s">
        <v>102</v>
      </c>
      <c r="E174" s="54"/>
      <c r="F174" s="55">
        <f>F175</f>
        <v>100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105</v>
      </c>
      <c r="B175" s="54" t="s">
        <v>74</v>
      </c>
      <c r="C175" s="54" t="s">
        <v>175</v>
      </c>
      <c r="D175" s="54" t="s">
        <v>106</v>
      </c>
      <c r="E175" s="54"/>
      <c r="F175" s="55">
        <v>100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177</v>
      </c>
      <c r="B176" s="34" t="s">
        <v>178</v>
      </c>
      <c r="C176" s="34" t="s">
        <v>6</v>
      </c>
      <c r="D176" s="34" t="s">
        <v>5</v>
      </c>
      <c r="E176" s="49"/>
      <c r="F176" s="72">
        <f>F177</f>
        <v>1360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86</v>
      </c>
      <c r="B177" s="9" t="s">
        <v>87</v>
      </c>
      <c r="C177" s="9" t="s">
        <v>6</v>
      </c>
      <c r="D177" s="9" t="s">
        <v>5</v>
      </c>
      <c r="E177" s="74" t="s">
        <v>5</v>
      </c>
      <c r="F177" s="75">
        <f>F178</f>
        <v>1360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144</v>
      </c>
      <c r="B178" s="12" t="s">
        <v>87</v>
      </c>
      <c r="C178" s="12" t="s">
        <v>145</v>
      </c>
      <c r="D178" s="12" t="s">
        <v>5</v>
      </c>
      <c r="E178" s="50"/>
      <c r="F178" s="36">
        <f>F179</f>
        <v>1360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149</v>
      </c>
      <c r="B179" s="12" t="s">
        <v>87</v>
      </c>
      <c r="C179" s="12" t="s">
        <v>146</v>
      </c>
      <c r="D179" s="12" t="s">
        <v>5</v>
      </c>
      <c r="E179" s="50"/>
      <c r="F179" s="36">
        <f>F180</f>
        <v>1360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87</v>
      </c>
      <c r="C180" s="19" t="s">
        <v>176</v>
      </c>
      <c r="D180" s="19" t="s">
        <v>5</v>
      </c>
      <c r="E180" s="60" t="s">
        <v>5</v>
      </c>
      <c r="F180" s="61">
        <f>F181</f>
        <v>1360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123</v>
      </c>
      <c r="B181" s="6" t="s">
        <v>87</v>
      </c>
      <c r="C181" s="6" t="s">
        <v>176</v>
      </c>
      <c r="D181" s="6" t="s">
        <v>124</v>
      </c>
      <c r="E181" s="51" t="s">
        <v>19</v>
      </c>
      <c r="F181" s="37">
        <v>1360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62</v>
      </c>
      <c r="B182" s="17" t="s">
        <v>61</v>
      </c>
      <c r="C182" s="17" t="s">
        <v>6</v>
      </c>
      <c r="D182" s="17" t="s">
        <v>5</v>
      </c>
      <c r="E182" s="17"/>
      <c r="F182" s="18">
        <f aca="true" t="shared" si="23" ref="F182:F187">F183</f>
        <v>50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50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144</v>
      </c>
      <c r="B184" s="9" t="s">
        <v>11</v>
      </c>
      <c r="C184" s="9" t="s">
        <v>145</v>
      </c>
      <c r="D184" s="9" t="s">
        <v>5</v>
      </c>
      <c r="E184" s="9"/>
      <c r="F184" s="10">
        <f t="shared" si="23"/>
        <v>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149</v>
      </c>
      <c r="B185" s="12" t="s">
        <v>11</v>
      </c>
      <c r="C185" s="12" t="s">
        <v>146</v>
      </c>
      <c r="D185" s="12" t="s">
        <v>5</v>
      </c>
      <c r="E185" s="12"/>
      <c r="F185" s="13">
        <f t="shared" si="23"/>
        <v>50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179</v>
      </c>
      <c r="B186" s="19" t="s">
        <v>11</v>
      </c>
      <c r="C186" s="19" t="s">
        <v>180</v>
      </c>
      <c r="D186" s="19" t="s">
        <v>5</v>
      </c>
      <c r="E186" s="19"/>
      <c r="F186" s="20">
        <f t="shared" si="23"/>
        <v>50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101</v>
      </c>
      <c r="B187" s="6" t="s">
        <v>11</v>
      </c>
      <c r="C187" s="6" t="s">
        <v>180</v>
      </c>
      <c r="D187" s="6" t="s">
        <v>102</v>
      </c>
      <c r="E187" s="6"/>
      <c r="F187" s="7">
        <f t="shared" si="23"/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11</v>
      </c>
      <c r="C188" s="54" t="s">
        <v>180</v>
      </c>
      <c r="D188" s="54" t="s">
        <v>106</v>
      </c>
      <c r="E188" s="54"/>
      <c r="F188" s="55"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60</v>
      </c>
      <c r="B189" s="17" t="s">
        <v>59</v>
      </c>
      <c r="C189" s="17" t="s">
        <v>6</v>
      </c>
      <c r="D189" s="17" t="s">
        <v>5</v>
      </c>
      <c r="E189" s="17"/>
      <c r="F189" s="87">
        <f>F196+F213+F190</f>
        <v>13107.868999999999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317</v>
      </c>
      <c r="B190" s="9" t="s">
        <v>319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144</v>
      </c>
      <c r="B191" s="9" t="s">
        <v>319</v>
      </c>
      <c r="C191" s="9" t="s">
        <v>145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149</v>
      </c>
      <c r="B192" s="9" t="s">
        <v>319</v>
      </c>
      <c r="C192" s="9" t="s">
        <v>146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318</v>
      </c>
      <c r="B193" s="19" t="s">
        <v>319</v>
      </c>
      <c r="C193" s="19" t="s">
        <v>320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101</v>
      </c>
      <c r="B194" s="6" t="s">
        <v>319</v>
      </c>
      <c r="C194" s="6" t="s">
        <v>320</v>
      </c>
      <c r="D194" s="6" t="s">
        <v>102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105</v>
      </c>
      <c r="B195" s="54" t="s">
        <v>319</v>
      </c>
      <c r="C195" s="54" t="s">
        <v>320</v>
      </c>
      <c r="D195" s="54" t="s">
        <v>106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66</v>
      </c>
      <c r="B196" s="9" t="s">
        <v>65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344</v>
      </c>
      <c r="B197" s="12" t="s">
        <v>65</v>
      </c>
      <c r="C197" s="12" t="s">
        <v>181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182</v>
      </c>
      <c r="B198" s="19" t="s">
        <v>65</v>
      </c>
      <c r="C198" s="19" t="s">
        <v>183</v>
      </c>
      <c r="D198" s="19" t="s">
        <v>5</v>
      </c>
      <c r="E198" s="19"/>
      <c r="F198" s="90">
        <f>F199</f>
        <v>1311.73386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183</v>
      </c>
      <c r="D199" s="6" t="s">
        <v>102</v>
      </c>
      <c r="E199" s="6"/>
      <c r="F199" s="91">
        <f>F200</f>
        <v>1311.73386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183</v>
      </c>
      <c r="D200" s="54" t="s">
        <v>106</v>
      </c>
      <c r="E200" s="54"/>
      <c r="F200" s="92">
        <v>1311.73386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334</v>
      </c>
      <c r="B201" s="19" t="s">
        <v>65</v>
      </c>
      <c r="C201" s="19" t="s">
        <v>332</v>
      </c>
      <c r="D201" s="19" t="s">
        <v>5</v>
      </c>
      <c r="E201" s="19"/>
      <c r="F201" s="90">
        <f>F202</f>
        <v>4672.38614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101</v>
      </c>
      <c r="B202" s="6" t="s">
        <v>65</v>
      </c>
      <c r="C202" s="6" t="s">
        <v>332</v>
      </c>
      <c r="D202" s="6" t="s">
        <v>102</v>
      </c>
      <c r="E202" s="6"/>
      <c r="F202" s="91">
        <f>F203</f>
        <v>4672.38614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105</v>
      </c>
      <c r="B203" s="54" t="s">
        <v>65</v>
      </c>
      <c r="C203" s="54" t="s">
        <v>332</v>
      </c>
      <c r="D203" s="54" t="s">
        <v>106</v>
      </c>
      <c r="E203" s="54"/>
      <c r="F203" s="92">
        <v>4672.38614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335</v>
      </c>
      <c r="B204" s="19" t="s">
        <v>65</v>
      </c>
      <c r="C204" s="19" t="s">
        <v>333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128</v>
      </c>
      <c r="B205" s="54" t="s">
        <v>65</v>
      </c>
      <c r="C205" s="54" t="s">
        <v>333</v>
      </c>
      <c r="D205" s="54" t="s">
        <v>127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304</v>
      </c>
      <c r="B206" s="19" t="s">
        <v>65</v>
      </c>
      <c r="C206" s="19" t="s">
        <v>305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101</v>
      </c>
      <c r="B207" s="6" t="s">
        <v>65</v>
      </c>
      <c r="C207" s="6" t="s">
        <v>305</v>
      </c>
      <c r="D207" s="6" t="s">
        <v>102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105</v>
      </c>
      <c r="B208" s="54" t="s">
        <v>65</v>
      </c>
      <c r="C208" s="54" t="s">
        <v>305</v>
      </c>
      <c r="D208" s="54" t="s">
        <v>106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345</v>
      </c>
      <c r="B209" s="9" t="s">
        <v>65</v>
      </c>
      <c r="C209" s="9" t="s">
        <v>191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306</v>
      </c>
      <c r="B210" s="19" t="s">
        <v>65</v>
      </c>
      <c r="C210" s="19" t="s">
        <v>307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101</v>
      </c>
      <c r="B211" s="6" t="s">
        <v>65</v>
      </c>
      <c r="C211" s="6" t="s">
        <v>307</v>
      </c>
      <c r="D211" s="6" t="s">
        <v>102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105</v>
      </c>
      <c r="B212" s="54" t="s">
        <v>65</v>
      </c>
      <c r="C212" s="54" t="s">
        <v>307</v>
      </c>
      <c r="D212" s="54" t="s">
        <v>106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1006.909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144</v>
      </c>
      <c r="B214" s="9" t="s">
        <v>12</v>
      </c>
      <c r="C214" s="9" t="s">
        <v>145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149</v>
      </c>
      <c r="B215" s="9" t="s">
        <v>12</v>
      </c>
      <c r="C215" s="9" t="s">
        <v>146</v>
      </c>
      <c r="D215" s="9" t="s">
        <v>5</v>
      </c>
      <c r="E215" s="9"/>
      <c r="F215" s="88">
        <f>F216</f>
        <v>593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184</v>
      </c>
      <c r="B216" s="68" t="s">
        <v>12</v>
      </c>
      <c r="C216" s="68" t="s">
        <v>185</v>
      </c>
      <c r="D216" s="68" t="s">
        <v>5</v>
      </c>
      <c r="E216" s="68"/>
      <c r="F216" s="96">
        <f>F217</f>
        <v>593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101</v>
      </c>
      <c r="B217" s="6" t="s">
        <v>12</v>
      </c>
      <c r="C217" s="6" t="s">
        <v>185</v>
      </c>
      <c r="D217" s="6" t="s">
        <v>102</v>
      </c>
      <c r="E217" s="6"/>
      <c r="F217" s="91">
        <f>F218</f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105</v>
      </c>
      <c r="B218" s="54" t="s">
        <v>12</v>
      </c>
      <c r="C218" s="54" t="s">
        <v>185</v>
      </c>
      <c r="D218" s="54" t="s">
        <v>106</v>
      </c>
      <c r="E218" s="54"/>
      <c r="F218" s="92">
        <v>593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168</v>
      </c>
      <c r="B219" s="9" t="s">
        <v>12</v>
      </c>
      <c r="C219" s="9" t="s">
        <v>6</v>
      </c>
      <c r="D219" s="9" t="s">
        <v>5</v>
      </c>
      <c r="E219" s="9"/>
      <c r="F219" s="88">
        <f>F220+F227</f>
        <v>413.909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346</v>
      </c>
      <c r="B220" s="19" t="s">
        <v>12</v>
      </c>
      <c r="C220" s="19" t="s">
        <v>186</v>
      </c>
      <c r="D220" s="19" t="s">
        <v>5</v>
      </c>
      <c r="E220" s="19"/>
      <c r="F220" s="90">
        <f>F221+F224+F226+F225</f>
        <v>350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187</v>
      </c>
      <c r="B221" s="6" t="s">
        <v>12</v>
      </c>
      <c r="C221" s="6" t="s">
        <v>188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101</v>
      </c>
      <c r="B222" s="54" t="s">
        <v>12</v>
      </c>
      <c r="C222" s="54" t="s">
        <v>188</v>
      </c>
      <c r="D222" s="54" t="s">
        <v>102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105</v>
      </c>
      <c r="B223" s="54" t="s">
        <v>12</v>
      </c>
      <c r="C223" s="54" t="s">
        <v>188</v>
      </c>
      <c r="D223" s="54" t="s">
        <v>106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189</v>
      </c>
      <c r="B224" s="6" t="s">
        <v>12</v>
      </c>
      <c r="C224" s="6" t="s">
        <v>190</v>
      </c>
      <c r="D224" s="6" t="s">
        <v>125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384</v>
      </c>
      <c r="B225" s="6" t="s">
        <v>12</v>
      </c>
      <c r="C225" s="6" t="s">
        <v>385</v>
      </c>
      <c r="D225" s="6" t="s">
        <v>125</v>
      </c>
      <c r="E225" s="6"/>
      <c r="F225" s="91">
        <v>217.197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" t="s">
        <v>309</v>
      </c>
      <c r="B226" s="6" t="s">
        <v>12</v>
      </c>
      <c r="C226" s="6" t="s">
        <v>308</v>
      </c>
      <c r="D226" s="6" t="s">
        <v>125</v>
      </c>
      <c r="E226" s="6"/>
      <c r="F226" s="91">
        <v>32.803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31.5" outlineLevel="5">
      <c r="A227" s="56" t="s">
        <v>126</v>
      </c>
      <c r="B227" s="19" t="s">
        <v>12</v>
      </c>
      <c r="C227" s="19" t="s">
        <v>191</v>
      </c>
      <c r="D227" s="19" t="s">
        <v>5</v>
      </c>
      <c r="E227" s="19"/>
      <c r="F227" s="20">
        <f>F228</f>
        <v>63.909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47.25" outlineLevel="5">
      <c r="A228" s="5" t="s">
        <v>192</v>
      </c>
      <c r="B228" s="6" t="s">
        <v>12</v>
      </c>
      <c r="C228" s="6" t="s">
        <v>193</v>
      </c>
      <c r="D228" s="6" t="s">
        <v>5</v>
      </c>
      <c r="E228" s="6"/>
      <c r="F228" s="7">
        <f>F229</f>
        <v>63.909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101</v>
      </c>
      <c r="B229" s="54" t="s">
        <v>12</v>
      </c>
      <c r="C229" s="54" t="s">
        <v>193</v>
      </c>
      <c r="D229" s="54" t="s">
        <v>102</v>
      </c>
      <c r="E229" s="54"/>
      <c r="F229" s="55">
        <f>F230</f>
        <v>63.909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31.5" outlineLevel="5">
      <c r="A230" s="53" t="s">
        <v>105</v>
      </c>
      <c r="B230" s="54" t="s">
        <v>12</v>
      </c>
      <c r="C230" s="54" t="s">
        <v>193</v>
      </c>
      <c r="D230" s="54" t="s">
        <v>106</v>
      </c>
      <c r="E230" s="54"/>
      <c r="F230" s="55">
        <v>63.909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8" customFormat="1" ht="18.75" outlineLevel="6">
      <c r="A231" s="16" t="s">
        <v>67</v>
      </c>
      <c r="B231" s="34" t="s">
        <v>58</v>
      </c>
      <c r="C231" s="34" t="s">
        <v>6</v>
      </c>
      <c r="D231" s="34" t="s">
        <v>5</v>
      </c>
      <c r="E231" s="34"/>
      <c r="F231" s="97">
        <f>F244+F232+F238</f>
        <v>5450.66113</v>
      </c>
      <c r="G231" s="18" t="e">
        <f>#REF!+G244</f>
        <v>#REF!</v>
      </c>
      <c r="H231" s="18" t="e">
        <f>#REF!+H244</f>
        <v>#REF!</v>
      </c>
      <c r="I231" s="18" t="e">
        <f>#REF!+I244</f>
        <v>#REF!</v>
      </c>
      <c r="J231" s="18" t="e">
        <f>#REF!+J244</f>
        <v>#REF!</v>
      </c>
      <c r="K231" s="18" t="e">
        <f>#REF!+K244</f>
        <v>#REF!</v>
      </c>
      <c r="L231" s="18" t="e">
        <f>#REF!+L244</f>
        <v>#REF!</v>
      </c>
      <c r="M231" s="18" t="e">
        <f>#REF!+M244</f>
        <v>#REF!</v>
      </c>
      <c r="N231" s="18" t="e">
        <f>#REF!+N244</f>
        <v>#REF!</v>
      </c>
      <c r="O231" s="18" t="e">
        <f>#REF!+O244</f>
        <v>#REF!</v>
      </c>
      <c r="P231" s="18" t="e">
        <f>#REF!+P244</f>
        <v>#REF!</v>
      </c>
      <c r="Q231" s="18" t="e">
        <f>#REF!+Q244</f>
        <v>#REF!</v>
      </c>
      <c r="R231" s="18" t="e">
        <f>#REF!+R244</f>
        <v>#REF!</v>
      </c>
      <c r="S231" s="18" t="e">
        <f>#REF!+S244</f>
        <v>#REF!</v>
      </c>
      <c r="T231" s="18" t="e">
        <f>#REF!+T244</f>
        <v>#REF!</v>
      </c>
      <c r="U231" s="18" t="e">
        <f>#REF!+U244</f>
        <v>#REF!</v>
      </c>
      <c r="V231" s="18" t="e">
        <f>#REF!+V244</f>
        <v>#REF!</v>
      </c>
    </row>
    <row r="232" spans="1:22" s="28" customFormat="1" ht="18.75" outlineLevel="6">
      <c r="A232" s="76" t="s">
        <v>331</v>
      </c>
      <c r="B232" s="9" t="s">
        <v>328</v>
      </c>
      <c r="C232" s="9" t="s">
        <v>6</v>
      </c>
      <c r="D232" s="9" t="s">
        <v>5</v>
      </c>
      <c r="E232" s="9"/>
      <c r="F232" s="88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144</v>
      </c>
      <c r="B233" s="9" t="s">
        <v>328</v>
      </c>
      <c r="C233" s="9" t="s">
        <v>145</v>
      </c>
      <c r="D233" s="9" t="s">
        <v>5</v>
      </c>
      <c r="E233" s="9"/>
      <c r="F233" s="88">
        <f>F234</f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31.5" outlineLevel="6">
      <c r="A234" s="22" t="s">
        <v>149</v>
      </c>
      <c r="B234" s="9" t="s">
        <v>328</v>
      </c>
      <c r="C234" s="9" t="s">
        <v>146</v>
      </c>
      <c r="D234" s="9" t="s">
        <v>5</v>
      </c>
      <c r="E234" s="9"/>
      <c r="F234" s="88">
        <f>F235</f>
        <v>1154.556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18.75" outlineLevel="6">
      <c r="A235" s="95" t="s">
        <v>330</v>
      </c>
      <c r="B235" s="19" t="s">
        <v>328</v>
      </c>
      <c r="C235" s="19" t="s">
        <v>329</v>
      </c>
      <c r="D235" s="19" t="s">
        <v>5</v>
      </c>
      <c r="E235" s="19"/>
      <c r="F235" s="90">
        <f>F236</f>
        <v>1154.556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20.25" customHeight="1" outlineLevel="6">
      <c r="A236" s="5" t="s">
        <v>101</v>
      </c>
      <c r="B236" s="6" t="s">
        <v>328</v>
      </c>
      <c r="C236" s="6" t="s">
        <v>329</v>
      </c>
      <c r="D236" s="6" t="s">
        <v>102</v>
      </c>
      <c r="E236" s="6"/>
      <c r="F236" s="91">
        <f>F237</f>
        <v>1154.556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31.5" outlineLevel="6">
      <c r="A237" s="53" t="s">
        <v>105</v>
      </c>
      <c r="B237" s="54" t="s">
        <v>328</v>
      </c>
      <c r="C237" s="54" t="s">
        <v>329</v>
      </c>
      <c r="D237" s="54" t="s">
        <v>106</v>
      </c>
      <c r="E237" s="54"/>
      <c r="F237" s="92">
        <v>1154.556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76" t="s">
        <v>371</v>
      </c>
      <c r="B238" s="9" t="s">
        <v>372</v>
      </c>
      <c r="C238" s="9" t="s">
        <v>6</v>
      </c>
      <c r="D238" s="9" t="s">
        <v>5</v>
      </c>
      <c r="E238" s="54"/>
      <c r="F238" s="88">
        <f>F239</f>
        <v>1730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18.75" outlineLevel="6">
      <c r="A239" s="14" t="s">
        <v>194</v>
      </c>
      <c r="B239" s="9" t="s">
        <v>372</v>
      </c>
      <c r="C239" s="9" t="s">
        <v>6</v>
      </c>
      <c r="D239" s="9" t="s">
        <v>5</v>
      </c>
      <c r="E239" s="54"/>
      <c r="F239" s="88">
        <f>F240</f>
        <v>1730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1.5" outlineLevel="6">
      <c r="A240" s="56" t="s">
        <v>347</v>
      </c>
      <c r="B240" s="19" t="s">
        <v>372</v>
      </c>
      <c r="C240" s="19" t="s">
        <v>322</v>
      </c>
      <c r="D240" s="19" t="s">
        <v>5</v>
      </c>
      <c r="E240" s="19"/>
      <c r="F240" s="90">
        <f>F241</f>
        <v>1730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2.25" customHeight="1" outlineLevel="6">
      <c r="A241" s="5" t="s">
        <v>373</v>
      </c>
      <c r="B241" s="6" t="s">
        <v>372</v>
      </c>
      <c r="C241" s="6" t="s">
        <v>374</v>
      </c>
      <c r="D241" s="6" t="s">
        <v>5</v>
      </c>
      <c r="E241" s="6"/>
      <c r="F241" s="91">
        <f>F242</f>
        <v>1730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101</v>
      </c>
      <c r="B242" s="54" t="s">
        <v>372</v>
      </c>
      <c r="C242" s="54" t="s">
        <v>374</v>
      </c>
      <c r="D242" s="54" t="s">
        <v>102</v>
      </c>
      <c r="E242" s="54"/>
      <c r="F242" s="92">
        <f>F243</f>
        <v>1730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31.5" outlineLevel="6">
      <c r="A243" s="53" t="s">
        <v>105</v>
      </c>
      <c r="B243" s="54" t="s">
        <v>372</v>
      </c>
      <c r="C243" s="54" t="s">
        <v>374</v>
      </c>
      <c r="D243" s="54" t="s">
        <v>106</v>
      </c>
      <c r="E243" s="54"/>
      <c r="F243" s="92">
        <v>1730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8" customFormat="1" ht="17.25" customHeight="1" outlineLevel="3">
      <c r="A244" s="8" t="s">
        <v>37</v>
      </c>
      <c r="B244" s="9" t="s">
        <v>13</v>
      </c>
      <c r="C244" s="9" t="s">
        <v>6</v>
      </c>
      <c r="D244" s="9" t="s">
        <v>5</v>
      </c>
      <c r="E244" s="9"/>
      <c r="F244" s="88">
        <f>F255+F245</f>
        <v>2566.10513</v>
      </c>
      <c r="G244" s="10" t="e">
        <f>#REF!+G255</f>
        <v>#REF!</v>
      </c>
      <c r="H244" s="10" t="e">
        <f>#REF!+H255</f>
        <v>#REF!</v>
      </c>
      <c r="I244" s="10" t="e">
        <f>#REF!+I255</f>
        <v>#REF!</v>
      </c>
      <c r="J244" s="10" t="e">
        <f>#REF!+J255</f>
        <v>#REF!</v>
      </c>
      <c r="K244" s="10" t="e">
        <f>#REF!+K255</f>
        <v>#REF!</v>
      </c>
      <c r="L244" s="10" t="e">
        <f>#REF!+L255</f>
        <v>#REF!</v>
      </c>
      <c r="M244" s="10" t="e">
        <f>#REF!+M255</f>
        <v>#REF!</v>
      </c>
      <c r="N244" s="10" t="e">
        <f>#REF!+N255</f>
        <v>#REF!</v>
      </c>
      <c r="O244" s="10" t="e">
        <f>#REF!+O255</f>
        <v>#REF!</v>
      </c>
      <c r="P244" s="10" t="e">
        <f>#REF!+P255</f>
        <v>#REF!</v>
      </c>
      <c r="Q244" s="10" t="e">
        <f>#REF!+Q255</f>
        <v>#REF!</v>
      </c>
      <c r="R244" s="10" t="e">
        <f>#REF!+R255</f>
        <v>#REF!</v>
      </c>
      <c r="S244" s="10" t="e">
        <f>#REF!+S255</f>
        <v>#REF!</v>
      </c>
      <c r="T244" s="10" t="e">
        <f>#REF!+T255</f>
        <v>#REF!</v>
      </c>
      <c r="U244" s="10" t="e">
        <f>#REF!+U255</f>
        <v>#REF!</v>
      </c>
      <c r="V244" s="10" t="e">
        <f>#REF!+V255</f>
        <v>#REF!</v>
      </c>
    </row>
    <row r="245" spans="1:22" s="28" customFormat="1" ht="17.25" customHeight="1" outlineLevel="3">
      <c r="A245" s="22" t="s">
        <v>144</v>
      </c>
      <c r="B245" s="9" t="s">
        <v>13</v>
      </c>
      <c r="C245" s="9" t="s">
        <v>145</v>
      </c>
      <c r="D245" s="9" t="s">
        <v>5</v>
      </c>
      <c r="E245" s="9"/>
      <c r="F245" s="10">
        <f>F246</f>
        <v>50.36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17.25" customHeight="1" outlineLevel="3">
      <c r="A246" s="22" t="s">
        <v>149</v>
      </c>
      <c r="B246" s="9" t="s">
        <v>13</v>
      </c>
      <c r="C246" s="9" t="s">
        <v>146</v>
      </c>
      <c r="D246" s="9" t="s">
        <v>5</v>
      </c>
      <c r="E246" s="9"/>
      <c r="F246" s="10">
        <f>F247+F252</f>
        <v>50.36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50.25" customHeight="1" outlineLevel="3">
      <c r="A247" s="70" t="s">
        <v>284</v>
      </c>
      <c r="B247" s="19" t="s">
        <v>13</v>
      </c>
      <c r="C247" s="19" t="s">
        <v>283</v>
      </c>
      <c r="D247" s="19" t="s">
        <v>5</v>
      </c>
      <c r="E247" s="19"/>
      <c r="F247" s="20">
        <f>F248+F250</f>
        <v>0.36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8" customHeight="1" outlineLevel="3">
      <c r="A248" s="5" t="s">
        <v>96</v>
      </c>
      <c r="B248" s="6" t="s">
        <v>13</v>
      </c>
      <c r="C248" s="6" t="s">
        <v>283</v>
      </c>
      <c r="D248" s="6" t="s">
        <v>99</v>
      </c>
      <c r="E248" s="6"/>
      <c r="F248" s="7">
        <f>F249</f>
        <v>0.3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3" t="s">
        <v>96</v>
      </c>
      <c r="B249" s="54" t="s">
        <v>13</v>
      </c>
      <c r="C249" s="54" t="s">
        <v>283</v>
      </c>
      <c r="D249" s="54" t="s">
        <v>95</v>
      </c>
      <c r="E249" s="54"/>
      <c r="F249" s="55">
        <v>0.3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" t="s">
        <v>101</v>
      </c>
      <c r="B250" s="6" t="s">
        <v>13</v>
      </c>
      <c r="C250" s="6" t="s">
        <v>283</v>
      </c>
      <c r="D250" s="6" t="s">
        <v>102</v>
      </c>
      <c r="E250" s="6"/>
      <c r="F250" s="7">
        <f>F251</f>
        <v>0.06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3" t="s">
        <v>105</v>
      </c>
      <c r="B251" s="54" t="s">
        <v>13</v>
      </c>
      <c r="C251" s="54" t="s">
        <v>283</v>
      </c>
      <c r="D251" s="54" t="s">
        <v>106</v>
      </c>
      <c r="E251" s="54"/>
      <c r="F251" s="55">
        <v>0.06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6" t="s">
        <v>326</v>
      </c>
      <c r="B252" s="19" t="s">
        <v>13</v>
      </c>
      <c r="C252" s="19" t="s">
        <v>327</v>
      </c>
      <c r="D252" s="19" t="s">
        <v>5</v>
      </c>
      <c r="E252" s="19"/>
      <c r="F252" s="20">
        <f>F253</f>
        <v>50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" t="s">
        <v>101</v>
      </c>
      <c r="B253" s="6" t="s">
        <v>13</v>
      </c>
      <c r="C253" s="6" t="s">
        <v>327</v>
      </c>
      <c r="D253" s="6" t="s">
        <v>102</v>
      </c>
      <c r="E253" s="6"/>
      <c r="F253" s="7">
        <f>F254</f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7.25" customHeight="1" outlineLevel="3">
      <c r="A254" s="53" t="s">
        <v>105</v>
      </c>
      <c r="B254" s="54" t="s">
        <v>13</v>
      </c>
      <c r="C254" s="54" t="s">
        <v>327</v>
      </c>
      <c r="D254" s="54" t="s">
        <v>106</v>
      </c>
      <c r="E254" s="54"/>
      <c r="F254" s="55">
        <v>50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8" customFormat="1" ht="15.75" outlineLevel="4">
      <c r="A255" s="14" t="s">
        <v>194</v>
      </c>
      <c r="B255" s="12" t="s">
        <v>13</v>
      </c>
      <c r="C255" s="12" t="s">
        <v>6</v>
      </c>
      <c r="D255" s="12" t="s">
        <v>5</v>
      </c>
      <c r="E255" s="12"/>
      <c r="F255" s="94">
        <f>F256</f>
        <v>2515.74513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 t="e">
        <f>#REF!</f>
        <v>#REF!</v>
      </c>
      <c r="N255" s="13" t="e">
        <f>#REF!</f>
        <v>#REF!</v>
      </c>
      <c r="O255" s="13" t="e">
        <f>#REF!</f>
        <v>#REF!</v>
      </c>
      <c r="P255" s="13" t="e">
        <f>#REF!</f>
        <v>#REF!</v>
      </c>
      <c r="Q255" s="13" t="e">
        <f>#REF!</f>
        <v>#REF!</v>
      </c>
      <c r="R255" s="13" t="e">
        <f>#REF!</f>
        <v>#REF!</v>
      </c>
      <c r="S255" s="13" t="e">
        <f>#REF!</f>
        <v>#REF!</v>
      </c>
      <c r="T255" s="13" t="e">
        <f>#REF!</f>
        <v>#REF!</v>
      </c>
      <c r="U255" s="13" t="e">
        <f>#REF!</f>
        <v>#REF!</v>
      </c>
      <c r="V255" s="13" t="e">
        <f>#REF!</f>
        <v>#REF!</v>
      </c>
    </row>
    <row r="256" spans="1:22" s="28" customFormat="1" ht="31.5" outlineLevel="5">
      <c r="A256" s="56" t="s">
        <v>347</v>
      </c>
      <c r="B256" s="19" t="s">
        <v>13</v>
      </c>
      <c r="C256" s="19" t="s">
        <v>322</v>
      </c>
      <c r="D256" s="19" t="s">
        <v>5</v>
      </c>
      <c r="E256" s="19"/>
      <c r="F256" s="90">
        <f>F257</f>
        <v>2515.74513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47.25" outlineLevel="5">
      <c r="A257" s="5" t="s">
        <v>323</v>
      </c>
      <c r="B257" s="6" t="s">
        <v>13</v>
      </c>
      <c r="C257" s="6" t="s">
        <v>321</v>
      </c>
      <c r="D257" s="6" t="s">
        <v>5</v>
      </c>
      <c r="E257" s="6"/>
      <c r="F257" s="91">
        <f>F258</f>
        <v>2515.74513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101</v>
      </c>
      <c r="B258" s="54" t="s">
        <v>13</v>
      </c>
      <c r="C258" s="54" t="s">
        <v>321</v>
      </c>
      <c r="D258" s="54" t="s">
        <v>102</v>
      </c>
      <c r="E258" s="54"/>
      <c r="F258" s="92">
        <f>F259</f>
        <v>2515.74513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31.5" outlineLevel="5">
      <c r="A259" s="53" t="s">
        <v>105</v>
      </c>
      <c r="B259" s="54" t="s">
        <v>13</v>
      </c>
      <c r="C259" s="54" t="s">
        <v>321</v>
      </c>
      <c r="D259" s="54" t="s">
        <v>106</v>
      </c>
      <c r="E259" s="54"/>
      <c r="F259" s="92">
        <v>2515.74513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18.75" outlineLevel="6">
      <c r="A260" s="16" t="s">
        <v>57</v>
      </c>
      <c r="B260" s="17" t="s">
        <v>56</v>
      </c>
      <c r="C260" s="17" t="s">
        <v>6</v>
      </c>
      <c r="D260" s="17" t="s">
        <v>5</v>
      </c>
      <c r="E260" s="17"/>
      <c r="F260" s="18">
        <f>F261+F281+F339+F344+F361</f>
        <v>420057.85371</v>
      </c>
      <c r="G260" s="18" t="e">
        <f aca="true" t="shared" si="30" ref="G260:V260">G266+G281+G344+G361</f>
        <v>#REF!</v>
      </c>
      <c r="H260" s="18" t="e">
        <f t="shared" si="30"/>
        <v>#REF!</v>
      </c>
      <c r="I260" s="18" t="e">
        <f t="shared" si="30"/>
        <v>#REF!</v>
      </c>
      <c r="J260" s="18" t="e">
        <f t="shared" si="30"/>
        <v>#REF!</v>
      </c>
      <c r="K260" s="18" t="e">
        <f t="shared" si="30"/>
        <v>#REF!</v>
      </c>
      <c r="L260" s="18" t="e">
        <f t="shared" si="30"/>
        <v>#REF!</v>
      </c>
      <c r="M260" s="18" t="e">
        <f t="shared" si="30"/>
        <v>#REF!</v>
      </c>
      <c r="N260" s="18" t="e">
        <f t="shared" si="30"/>
        <v>#REF!</v>
      </c>
      <c r="O260" s="18" t="e">
        <f t="shared" si="30"/>
        <v>#REF!</v>
      </c>
      <c r="P260" s="18" t="e">
        <f t="shared" si="30"/>
        <v>#REF!</v>
      </c>
      <c r="Q260" s="18" t="e">
        <f t="shared" si="30"/>
        <v>#REF!</v>
      </c>
      <c r="R260" s="18" t="e">
        <f t="shared" si="30"/>
        <v>#REF!</v>
      </c>
      <c r="S260" s="18" t="e">
        <f t="shared" si="30"/>
        <v>#REF!</v>
      </c>
      <c r="T260" s="18" t="e">
        <f t="shared" si="30"/>
        <v>#REF!</v>
      </c>
      <c r="U260" s="18" t="e">
        <f t="shared" si="30"/>
        <v>#REF!</v>
      </c>
      <c r="V260" s="18" t="e">
        <f t="shared" si="30"/>
        <v>#REF!</v>
      </c>
    </row>
    <row r="261" spans="1:22" s="28" customFormat="1" ht="18.75" outlineLevel="6">
      <c r="A261" s="16" t="s">
        <v>45</v>
      </c>
      <c r="B261" s="17" t="s">
        <v>21</v>
      </c>
      <c r="C261" s="17" t="s">
        <v>6</v>
      </c>
      <c r="D261" s="17" t="s">
        <v>5</v>
      </c>
      <c r="E261" s="17"/>
      <c r="F261" s="87">
        <f>F266+F262</f>
        <v>85786.76216999999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144</v>
      </c>
      <c r="B262" s="9" t="s">
        <v>21</v>
      </c>
      <c r="C262" s="9" t="s">
        <v>145</v>
      </c>
      <c r="D262" s="9" t="s">
        <v>5</v>
      </c>
      <c r="E262" s="9"/>
      <c r="F262" s="88">
        <f>F263</f>
        <v>192.9765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31.5" outlineLevel="6">
      <c r="A263" s="22" t="s">
        <v>149</v>
      </c>
      <c r="B263" s="9" t="s">
        <v>21</v>
      </c>
      <c r="C263" s="9" t="s">
        <v>146</v>
      </c>
      <c r="D263" s="9" t="s">
        <v>5</v>
      </c>
      <c r="E263" s="9"/>
      <c r="F263" s="88">
        <f>F264</f>
        <v>192.9765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6" t="s">
        <v>158</v>
      </c>
      <c r="B264" s="19" t="s">
        <v>21</v>
      </c>
      <c r="C264" s="19" t="s">
        <v>159</v>
      </c>
      <c r="D264" s="19" t="s">
        <v>5</v>
      </c>
      <c r="E264" s="19"/>
      <c r="F264" s="90">
        <f>F265</f>
        <v>192.9765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8.75" outlineLevel="6">
      <c r="A265" s="5" t="s">
        <v>118</v>
      </c>
      <c r="B265" s="6" t="s">
        <v>21</v>
      </c>
      <c r="C265" s="6" t="s">
        <v>159</v>
      </c>
      <c r="D265" s="6" t="s">
        <v>88</v>
      </c>
      <c r="E265" s="6"/>
      <c r="F265" s="91">
        <v>192.9765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8" customFormat="1" ht="15.75" outlineLevel="6">
      <c r="A266" s="76" t="s">
        <v>348</v>
      </c>
      <c r="B266" s="9" t="s">
        <v>21</v>
      </c>
      <c r="C266" s="9" t="s">
        <v>196</v>
      </c>
      <c r="D266" s="9" t="s">
        <v>5</v>
      </c>
      <c r="E266" s="9"/>
      <c r="F266" s="88">
        <f>F267+F277</f>
        <v>85593.78566999998</v>
      </c>
      <c r="G266" s="10">
        <f aca="true" t="shared" si="31" ref="G266:V266">G267</f>
        <v>0</v>
      </c>
      <c r="H266" s="10">
        <f t="shared" si="31"/>
        <v>0</v>
      </c>
      <c r="I266" s="10">
        <f t="shared" si="31"/>
        <v>0</v>
      </c>
      <c r="J266" s="10">
        <f t="shared" si="31"/>
        <v>0</v>
      </c>
      <c r="K266" s="10">
        <f t="shared" si="31"/>
        <v>0</v>
      </c>
      <c r="L266" s="10">
        <f t="shared" si="31"/>
        <v>0</v>
      </c>
      <c r="M266" s="10">
        <f t="shared" si="31"/>
        <v>0</v>
      </c>
      <c r="N266" s="10">
        <f t="shared" si="31"/>
        <v>0</v>
      </c>
      <c r="O266" s="10">
        <f t="shared" si="31"/>
        <v>0</v>
      </c>
      <c r="P266" s="10">
        <f t="shared" si="31"/>
        <v>0</v>
      </c>
      <c r="Q266" s="10">
        <f t="shared" si="31"/>
        <v>0</v>
      </c>
      <c r="R266" s="10">
        <f t="shared" si="31"/>
        <v>0</v>
      </c>
      <c r="S266" s="10">
        <f t="shared" si="31"/>
        <v>0</v>
      </c>
      <c r="T266" s="10">
        <f t="shared" si="31"/>
        <v>0</v>
      </c>
      <c r="U266" s="10">
        <f t="shared" si="31"/>
        <v>0</v>
      </c>
      <c r="V266" s="10">
        <f t="shared" si="31"/>
        <v>0</v>
      </c>
    </row>
    <row r="267" spans="1:22" s="28" customFormat="1" ht="19.5" customHeight="1" outlineLevel="6">
      <c r="A267" s="76" t="s">
        <v>195</v>
      </c>
      <c r="B267" s="12" t="s">
        <v>21</v>
      </c>
      <c r="C267" s="12" t="s">
        <v>197</v>
      </c>
      <c r="D267" s="12" t="s">
        <v>5</v>
      </c>
      <c r="E267" s="12"/>
      <c r="F267" s="94">
        <f>F268+F271+F274</f>
        <v>85188.76139999999</v>
      </c>
      <c r="G267" s="13">
        <f aca="true" t="shared" si="32" ref="G267:V267">G268</f>
        <v>0</v>
      </c>
      <c r="H267" s="13">
        <f t="shared" si="32"/>
        <v>0</v>
      </c>
      <c r="I267" s="13">
        <f t="shared" si="32"/>
        <v>0</v>
      </c>
      <c r="J267" s="13">
        <f t="shared" si="32"/>
        <v>0</v>
      </c>
      <c r="K267" s="13">
        <f t="shared" si="32"/>
        <v>0</v>
      </c>
      <c r="L267" s="13">
        <f t="shared" si="32"/>
        <v>0</v>
      </c>
      <c r="M267" s="13">
        <f t="shared" si="32"/>
        <v>0</v>
      </c>
      <c r="N267" s="13">
        <f t="shared" si="32"/>
        <v>0</v>
      </c>
      <c r="O267" s="13">
        <f t="shared" si="32"/>
        <v>0</v>
      </c>
      <c r="P267" s="13">
        <f t="shared" si="32"/>
        <v>0</v>
      </c>
      <c r="Q267" s="13">
        <f t="shared" si="32"/>
        <v>0</v>
      </c>
      <c r="R267" s="13">
        <f t="shared" si="32"/>
        <v>0</v>
      </c>
      <c r="S267" s="13">
        <f t="shared" si="32"/>
        <v>0</v>
      </c>
      <c r="T267" s="13">
        <f t="shared" si="32"/>
        <v>0</v>
      </c>
      <c r="U267" s="13">
        <f t="shared" si="32"/>
        <v>0</v>
      </c>
      <c r="V267" s="13">
        <f t="shared" si="32"/>
        <v>0</v>
      </c>
    </row>
    <row r="268" spans="1:22" s="28" customFormat="1" ht="31.5" outlineLevel="6">
      <c r="A268" s="56" t="s">
        <v>198</v>
      </c>
      <c r="B268" s="19" t="s">
        <v>21</v>
      </c>
      <c r="C268" s="19" t="s">
        <v>199</v>
      </c>
      <c r="D268" s="19" t="s">
        <v>5</v>
      </c>
      <c r="E268" s="19"/>
      <c r="F268" s="90">
        <f>F269</f>
        <v>29479.283</v>
      </c>
      <c r="G268" s="7">
        <f aca="true" t="shared" si="33" ref="G268:V268">G270</f>
        <v>0</v>
      </c>
      <c r="H268" s="7">
        <f t="shared" si="33"/>
        <v>0</v>
      </c>
      <c r="I268" s="7">
        <f t="shared" si="33"/>
        <v>0</v>
      </c>
      <c r="J268" s="7">
        <f t="shared" si="33"/>
        <v>0</v>
      </c>
      <c r="K268" s="7">
        <f t="shared" si="33"/>
        <v>0</v>
      </c>
      <c r="L268" s="7">
        <f t="shared" si="33"/>
        <v>0</v>
      </c>
      <c r="M268" s="7">
        <f t="shared" si="33"/>
        <v>0</v>
      </c>
      <c r="N268" s="7">
        <f t="shared" si="33"/>
        <v>0</v>
      </c>
      <c r="O268" s="7">
        <f t="shared" si="33"/>
        <v>0</v>
      </c>
      <c r="P268" s="7">
        <f t="shared" si="33"/>
        <v>0</v>
      </c>
      <c r="Q268" s="7">
        <f t="shared" si="33"/>
        <v>0</v>
      </c>
      <c r="R268" s="7">
        <f t="shared" si="33"/>
        <v>0</v>
      </c>
      <c r="S268" s="7">
        <f t="shared" si="33"/>
        <v>0</v>
      </c>
      <c r="T268" s="7">
        <f t="shared" si="33"/>
        <v>0</v>
      </c>
      <c r="U268" s="7">
        <f t="shared" si="33"/>
        <v>0</v>
      </c>
      <c r="V268" s="7">
        <f t="shared" si="33"/>
        <v>0</v>
      </c>
    </row>
    <row r="269" spans="1:22" s="28" customFormat="1" ht="15.75" outlineLevel="6">
      <c r="A269" s="5" t="s">
        <v>129</v>
      </c>
      <c r="B269" s="6" t="s">
        <v>21</v>
      </c>
      <c r="C269" s="6" t="s">
        <v>199</v>
      </c>
      <c r="D269" s="6" t="s">
        <v>130</v>
      </c>
      <c r="E269" s="6"/>
      <c r="F269" s="91">
        <f>F270</f>
        <v>29479.283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47.25" outlineLevel="6">
      <c r="A270" s="62" t="s">
        <v>302</v>
      </c>
      <c r="B270" s="54" t="s">
        <v>21</v>
      </c>
      <c r="C270" s="54" t="s">
        <v>199</v>
      </c>
      <c r="D270" s="54" t="s">
        <v>88</v>
      </c>
      <c r="E270" s="54"/>
      <c r="F270" s="92">
        <v>29479.283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63" outlineLevel="6">
      <c r="A271" s="70" t="s">
        <v>202</v>
      </c>
      <c r="B271" s="19" t="s">
        <v>21</v>
      </c>
      <c r="C271" s="19" t="s">
        <v>203</v>
      </c>
      <c r="D271" s="19" t="s">
        <v>5</v>
      </c>
      <c r="E271" s="19"/>
      <c r="F271" s="90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15.75" outlineLevel="6">
      <c r="A272" s="5" t="s">
        <v>129</v>
      </c>
      <c r="B272" s="6" t="s">
        <v>21</v>
      </c>
      <c r="C272" s="6" t="s">
        <v>203</v>
      </c>
      <c r="D272" s="6" t="s">
        <v>130</v>
      </c>
      <c r="E272" s="6"/>
      <c r="F272" s="91">
        <f>F273</f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47.25" outlineLevel="6">
      <c r="A273" s="62" t="s">
        <v>302</v>
      </c>
      <c r="B273" s="54" t="s">
        <v>21</v>
      </c>
      <c r="C273" s="54" t="s">
        <v>203</v>
      </c>
      <c r="D273" s="54" t="s">
        <v>88</v>
      </c>
      <c r="E273" s="54"/>
      <c r="F273" s="92">
        <v>54944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7" t="s">
        <v>210</v>
      </c>
      <c r="B274" s="19" t="s">
        <v>21</v>
      </c>
      <c r="C274" s="19" t="s">
        <v>200</v>
      </c>
      <c r="D274" s="19" t="s">
        <v>5</v>
      </c>
      <c r="E274" s="19"/>
      <c r="F274" s="90">
        <f>F275</f>
        <v>765.4784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5" t="s">
        <v>129</v>
      </c>
      <c r="B275" s="6" t="s">
        <v>21</v>
      </c>
      <c r="C275" s="6" t="s">
        <v>200</v>
      </c>
      <c r="D275" s="6" t="s">
        <v>130</v>
      </c>
      <c r="E275" s="6"/>
      <c r="F275" s="91">
        <f>F276</f>
        <v>765.4784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15.75" outlineLevel="6">
      <c r="A276" s="65" t="s">
        <v>89</v>
      </c>
      <c r="B276" s="54" t="s">
        <v>21</v>
      </c>
      <c r="C276" s="54" t="s">
        <v>200</v>
      </c>
      <c r="D276" s="54" t="s">
        <v>90</v>
      </c>
      <c r="E276" s="54"/>
      <c r="F276" s="92">
        <v>765.4784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8" t="s">
        <v>349</v>
      </c>
      <c r="B277" s="9" t="s">
        <v>21</v>
      </c>
      <c r="C277" s="9" t="s">
        <v>204</v>
      </c>
      <c r="D277" s="9" t="s">
        <v>5</v>
      </c>
      <c r="E277" s="9"/>
      <c r="F277" s="88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77" t="s">
        <v>201</v>
      </c>
      <c r="B278" s="19" t="s">
        <v>21</v>
      </c>
      <c r="C278" s="19" t="s">
        <v>205</v>
      </c>
      <c r="D278" s="19" t="s">
        <v>5</v>
      </c>
      <c r="E278" s="19"/>
      <c r="F278" s="90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5" t="s">
        <v>129</v>
      </c>
      <c r="B279" s="6" t="s">
        <v>21</v>
      </c>
      <c r="C279" s="6" t="s">
        <v>205</v>
      </c>
      <c r="D279" s="6" t="s">
        <v>130</v>
      </c>
      <c r="E279" s="6"/>
      <c r="F279" s="91">
        <f>F280</f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65" t="s">
        <v>89</v>
      </c>
      <c r="B280" s="54" t="s">
        <v>21</v>
      </c>
      <c r="C280" s="54" t="s">
        <v>205</v>
      </c>
      <c r="D280" s="54" t="s">
        <v>90</v>
      </c>
      <c r="E280" s="54"/>
      <c r="F280" s="92">
        <v>405.02427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79" t="s">
        <v>44</v>
      </c>
      <c r="B281" s="34" t="s">
        <v>22</v>
      </c>
      <c r="C281" s="34" t="s">
        <v>6</v>
      </c>
      <c r="D281" s="34" t="s">
        <v>5</v>
      </c>
      <c r="E281" s="34"/>
      <c r="F281" s="97">
        <f>F286+F335+F282</f>
        <v>315333.73354</v>
      </c>
      <c r="G281" s="10" t="e">
        <f>G287+#REF!+G335+#REF!+#REF!+#REF!+#REF!</f>
        <v>#REF!</v>
      </c>
      <c r="H281" s="10" t="e">
        <f>H287+#REF!+H335+#REF!+#REF!+#REF!+#REF!</f>
        <v>#REF!</v>
      </c>
      <c r="I281" s="10" t="e">
        <f>I287+#REF!+I335+#REF!+#REF!+#REF!+#REF!</f>
        <v>#REF!</v>
      </c>
      <c r="J281" s="10" t="e">
        <f>J287+#REF!+J335+#REF!+#REF!+#REF!+#REF!</f>
        <v>#REF!</v>
      </c>
      <c r="K281" s="10" t="e">
        <f>K287+#REF!+K335+#REF!+#REF!+#REF!+#REF!</f>
        <v>#REF!</v>
      </c>
      <c r="L281" s="10" t="e">
        <f>L287+#REF!+L335+#REF!+#REF!+#REF!+#REF!</f>
        <v>#REF!</v>
      </c>
      <c r="M281" s="10" t="e">
        <f>M287+#REF!+M335+#REF!+#REF!+#REF!+#REF!</f>
        <v>#REF!</v>
      </c>
      <c r="N281" s="10" t="e">
        <f>N287+#REF!+N335+#REF!+#REF!+#REF!+#REF!</f>
        <v>#REF!</v>
      </c>
      <c r="O281" s="10" t="e">
        <f>O287+#REF!+O335+#REF!+#REF!+#REF!+#REF!</f>
        <v>#REF!</v>
      </c>
      <c r="P281" s="10" t="e">
        <f>P287+#REF!+P335+#REF!+#REF!+#REF!+#REF!</f>
        <v>#REF!</v>
      </c>
      <c r="Q281" s="10" t="e">
        <f>Q287+#REF!+Q335+#REF!+#REF!+#REF!+#REF!</f>
        <v>#REF!</v>
      </c>
      <c r="R281" s="10" t="e">
        <f>R287+#REF!+R335+#REF!+#REF!+#REF!+#REF!</f>
        <v>#REF!</v>
      </c>
      <c r="S281" s="10" t="e">
        <f>S287+#REF!+S335+#REF!+#REF!+#REF!+#REF!</f>
        <v>#REF!</v>
      </c>
      <c r="T281" s="10" t="e">
        <f>T287+#REF!+T335+#REF!+#REF!+#REF!+#REF!</f>
        <v>#REF!</v>
      </c>
      <c r="U281" s="10" t="e">
        <f>U287+#REF!+U335+#REF!+#REF!+#REF!+#REF!</f>
        <v>#REF!</v>
      </c>
      <c r="V281" s="10" t="e">
        <f>V287+#REF!+V335+#REF!+#REF!+#REF!+#REF!</f>
        <v>#REF!</v>
      </c>
    </row>
    <row r="282" spans="1:22" s="28" customFormat="1" ht="31.5" outlineLevel="6">
      <c r="A282" s="22" t="s">
        <v>144</v>
      </c>
      <c r="B282" s="9" t="s">
        <v>22</v>
      </c>
      <c r="C282" s="9" t="s">
        <v>145</v>
      </c>
      <c r="D282" s="9" t="s">
        <v>5</v>
      </c>
      <c r="E282" s="9"/>
      <c r="F282" s="88">
        <f>F283</f>
        <v>1356.364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31.5" outlineLevel="6">
      <c r="A283" s="22" t="s">
        <v>149</v>
      </c>
      <c r="B283" s="9" t="s">
        <v>22</v>
      </c>
      <c r="C283" s="9" t="s">
        <v>146</v>
      </c>
      <c r="D283" s="9" t="s">
        <v>5</v>
      </c>
      <c r="E283" s="9"/>
      <c r="F283" s="88">
        <f>F284</f>
        <v>1356.364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6" t="s">
        <v>158</v>
      </c>
      <c r="B284" s="19" t="s">
        <v>22</v>
      </c>
      <c r="C284" s="19" t="s">
        <v>159</v>
      </c>
      <c r="D284" s="19" t="s">
        <v>5</v>
      </c>
      <c r="E284" s="19"/>
      <c r="F284" s="90">
        <f>F285</f>
        <v>1356.364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5" t="s">
        <v>118</v>
      </c>
      <c r="B285" s="6" t="s">
        <v>22</v>
      </c>
      <c r="C285" s="6" t="s">
        <v>159</v>
      </c>
      <c r="D285" s="6" t="s">
        <v>88</v>
      </c>
      <c r="E285" s="6"/>
      <c r="F285" s="91">
        <v>1356.364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76" t="s">
        <v>348</v>
      </c>
      <c r="B286" s="9" t="s">
        <v>22</v>
      </c>
      <c r="C286" s="9" t="s">
        <v>196</v>
      </c>
      <c r="D286" s="9" t="s">
        <v>5</v>
      </c>
      <c r="E286" s="9"/>
      <c r="F286" s="88">
        <f>F287+F324+F328</f>
        <v>304187.47553999996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8" customFormat="1" ht="15.75" outlineLevel="6">
      <c r="A287" s="23" t="s">
        <v>206</v>
      </c>
      <c r="B287" s="12" t="s">
        <v>22</v>
      </c>
      <c r="C287" s="12" t="s">
        <v>207</v>
      </c>
      <c r="D287" s="12" t="s">
        <v>5</v>
      </c>
      <c r="E287" s="12"/>
      <c r="F287" s="98">
        <f>F288+F297+F306+F311+F300+F319+F303</f>
        <v>283013.52752</v>
      </c>
      <c r="G287" s="13">
        <f aca="true" t="shared" si="34" ref="G287:V288">G288</f>
        <v>0</v>
      </c>
      <c r="H287" s="13">
        <f t="shared" si="34"/>
        <v>0</v>
      </c>
      <c r="I287" s="13">
        <f t="shared" si="34"/>
        <v>0</v>
      </c>
      <c r="J287" s="13">
        <f t="shared" si="34"/>
        <v>0</v>
      </c>
      <c r="K287" s="13">
        <f t="shared" si="34"/>
        <v>0</v>
      </c>
      <c r="L287" s="13">
        <f t="shared" si="34"/>
        <v>0</v>
      </c>
      <c r="M287" s="13">
        <f t="shared" si="34"/>
        <v>0</v>
      </c>
      <c r="N287" s="13">
        <f t="shared" si="34"/>
        <v>0</v>
      </c>
      <c r="O287" s="13">
        <f t="shared" si="34"/>
        <v>0</v>
      </c>
      <c r="P287" s="13">
        <f t="shared" si="34"/>
        <v>0</v>
      </c>
      <c r="Q287" s="13">
        <f t="shared" si="34"/>
        <v>0</v>
      </c>
      <c r="R287" s="13">
        <f t="shared" si="34"/>
        <v>0</v>
      </c>
      <c r="S287" s="13">
        <f t="shared" si="34"/>
        <v>0</v>
      </c>
      <c r="T287" s="13">
        <f t="shared" si="34"/>
        <v>0</v>
      </c>
      <c r="U287" s="13">
        <f t="shared" si="34"/>
        <v>0</v>
      </c>
      <c r="V287" s="13">
        <f t="shared" si="34"/>
        <v>0</v>
      </c>
    </row>
    <row r="288" spans="1:22" s="28" customFormat="1" ht="31.5" outlineLevel="6">
      <c r="A288" s="56" t="s">
        <v>160</v>
      </c>
      <c r="B288" s="19" t="s">
        <v>22</v>
      </c>
      <c r="C288" s="19" t="s">
        <v>208</v>
      </c>
      <c r="D288" s="19" t="s">
        <v>5</v>
      </c>
      <c r="E288" s="19"/>
      <c r="F288" s="99">
        <f>F289+F291+F294</f>
        <v>0</v>
      </c>
      <c r="G288" s="7">
        <f t="shared" si="34"/>
        <v>0</v>
      </c>
      <c r="H288" s="7">
        <f t="shared" si="34"/>
        <v>0</v>
      </c>
      <c r="I288" s="7">
        <f t="shared" si="34"/>
        <v>0</v>
      </c>
      <c r="J288" s="7">
        <f t="shared" si="34"/>
        <v>0</v>
      </c>
      <c r="K288" s="7">
        <f t="shared" si="34"/>
        <v>0</v>
      </c>
      <c r="L288" s="7">
        <f t="shared" si="34"/>
        <v>0</v>
      </c>
      <c r="M288" s="7">
        <f t="shared" si="34"/>
        <v>0</v>
      </c>
      <c r="N288" s="7">
        <f t="shared" si="34"/>
        <v>0</v>
      </c>
      <c r="O288" s="7">
        <f t="shared" si="34"/>
        <v>0</v>
      </c>
      <c r="P288" s="7">
        <f t="shared" si="34"/>
        <v>0</v>
      </c>
      <c r="Q288" s="7">
        <f t="shared" si="34"/>
        <v>0</v>
      </c>
      <c r="R288" s="7">
        <f t="shared" si="34"/>
        <v>0</v>
      </c>
      <c r="S288" s="7">
        <f t="shared" si="34"/>
        <v>0</v>
      </c>
      <c r="T288" s="7">
        <f t="shared" si="34"/>
        <v>0</v>
      </c>
      <c r="U288" s="7">
        <f t="shared" si="34"/>
        <v>0</v>
      </c>
      <c r="V288" s="7">
        <f t="shared" si="34"/>
        <v>0</v>
      </c>
    </row>
    <row r="289" spans="1:22" s="28" customFormat="1" ht="15.75" outlineLevel="6">
      <c r="A289" s="5" t="s">
        <v>119</v>
      </c>
      <c r="B289" s="6" t="s">
        <v>22</v>
      </c>
      <c r="C289" s="6" t="s">
        <v>208</v>
      </c>
      <c r="D289" s="6" t="s">
        <v>120</v>
      </c>
      <c r="E289" s="6"/>
      <c r="F289" s="100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15.75" outlineLevel="6">
      <c r="A290" s="53" t="s">
        <v>96</v>
      </c>
      <c r="B290" s="54" t="s">
        <v>22</v>
      </c>
      <c r="C290" s="54" t="s">
        <v>208</v>
      </c>
      <c r="D290" s="54" t="s">
        <v>121</v>
      </c>
      <c r="E290" s="54"/>
      <c r="F290" s="101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" t="s">
        <v>101</v>
      </c>
      <c r="B291" s="6" t="s">
        <v>22</v>
      </c>
      <c r="C291" s="6" t="s">
        <v>208</v>
      </c>
      <c r="D291" s="6" t="s">
        <v>102</v>
      </c>
      <c r="E291" s="6"/>
      <c r="F291" s="100">
        <f>F292+F293</f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103</v>
      </c>
      <c r="B292" s="54" t="s">
        <v>22</v>
      </c>
      <c r="C292" s="54" t="s">
        <v>208</v>
      </c>
      <c r="D292" s="54" t="s">
        <v>104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53" t="s">
        <v>105</v>
      </c>
      <c r="B293" s="54" t="s">
        <v>22</v>
      </c>
      <c r="C293" s="54" t="s">
        <v>208</v>
      </c>
      <c r="D293" s="54" t="s">
        <v>106</v>
      </c>
      <c r="E293" s="54"/>
      <c r="F293" s="101"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107</v>
      </c>
      <c r="B294" s="6" t="s">
        <v>22</v>
      </c>
      <c r="C294" s="6" t="s">
        <v>208</v>
      </c>
      <c r="D294" s="6" t="s">
        <v>108</v>
      </c>
      <c r="E294" s="6"/>
      <c r="F294" s="100">
        <f>F295+F296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3" t="s">
        <v>109</v>
      </c>
      <c r="B295" s="54" t="s">
        <v>22</v>
      </c>
      <c r="C295" s="54" t="s">
        <v>208</v>
      </c>
      <c r="D295" s="54" t="s">
        <v>111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53" t="s">
        <v>110</v>
      </c>
      <c r="B296" s="54" t="s">
        <v>22</v>
      </c>
      <c r="C296" s="54" t="s">
        <v>208</v>
      </c>
      <c r="D296" s="54" t="s">
        <v>112</v>
      </c>
      <c r="E296" s="54"/>
      <c r="F296" s="101"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31.5" outlineLevel="6">
      <c r="A297" s="56" t="s">
        <v>198</v>
      </c>
      <c r="B297" s="19" t="s">
        <v>22</v>
      </c>
      <c r="C297" s="19" t="s">
        <v>209</v>
      </c>
      <c r="D297" s="19" t="s">
        <v>5</v>
      </c>
      <c r="E297" s="19"/>
      <c r="F297" s="99">
        <f>F298</f>
        <v>55397.24851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15.75" outlineLevel="6">
      <c r="A298" s="5" t="s">
        <v>129</v>
      </c>
      <c r="B298" s="6" t="s">
        <v>22</v>
      </c>
      <c r="C298" s="6" t="s">
        <v>209</v>
      </c>
      <c r="D298" s="6" t="s">
        <v>130</v>
      </c>
      <c r="E298" s="6"/>
      <c r="F298" s="100">
        <f>F299</f>
        <v>55397.24851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47.25" outlineLevel="6">
      <c r="A299" s="62" t="s">
        <v>302</v>
      </c>
      <c r="B299" s="54" t="s">
        <v>22</v>
      </c>
      <c r="C299" s="54" t="s">
        <v>209</v>
      </c>
      <c r="D299" s="54" t="s">
        <v>88</v>
      </c>
      <c r="E299" s="54"/>
      <c r="F299" s="101">
        <v>55397.24851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31.5" outlineLevel="6">
      <c r="A300" s="77" t="s">
        <v>297</v>
      </c>
      <c r="B300" s="19" t="s">
        <v>22</v>
      </c>
      <c r="C300" s="19" t="s">
        <v>298</v>
      </c>
      <c r="D300" s="19" t="s">
        <v>5</v>
      </c>
      <c r="E300" s="19"/>
      <c r="F300" s="99">
        <f>F301</f>
        <v>3576.96501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" t="s">
        <v>129</v>
      </c>
      <c r="B301" s="6" t="s">
        <v>22</v>
      </c>
      <c r="C301" s="6" t="s">
        <v>298</v>
      </c>
      <c r="D301" s="6" t="s">
        <v>130</v>
      </c>
      <c r="E301" s="6"/>
      <c r="F301" s="100">
        <f>F302</f>
        <v>3576.96501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65" t="s">
        <v>89</v>
      </c>
      <c r="B302" s="54" t="s">
        <v>22</v>
      </c>
      <c r="C302" s="54" t="s">
        <v>298</v>
      </c>
      <c r="D302" s="54" t="s">
        <v>90</v>
      </c>
      <c r="E302" s="54"/>
      <c r="F302" s="101">
        <v>3576.96501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77" t="s">
        <v>381</v>
      </c>
      <c r="B303" s="19" t="s">
        <v>22</v>
      </c>
      <c r="C303" s="19" t="s">
        <v>382</v>
      </c>
      <c r="D303" s="19" t="s">
        <v>5</v>
      </c>
      <c r="E303" s="19"/>
      <c r="F303" s="99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5" t="s">
        <v>129</v>
      </c>
      <c r="B304" s="6" t="s">
        <v>22</v>
      </c>
      <c r="C304" s="6" t="s">
        <v>382</v>
      </c>
      <c r="D304" s="6" t="s">
        <v>130</v>
      </c>
      <c r="E304" s="6"/>
      <c r="F304" s="100">
        <f>F305</f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5.75" outlineLevel="6">
      <c r="A305" s="65" t="s">
        <v>89</v>
      </c>
      <c r="B305" s="54" t="s">
        <v>22</v>
      </c>
      <c r="C305" s="54" t="s">
        <v>382</v>
      </c>
      <c r="D305" s="54" t="s">
        <v>90</v>
      </c>
      <c r="E305" s="54"/>
      <c r="F305" s="101">
        <v>971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63" t="s">
        <v>211</v>
      </c>
      <c r="B306" s="19" t="s">
        <v>22</v>
      </c>
      <c r="C306" s="19" t="s">
        <v>212</v>
      </c>
      <c r="D306" s="19" t="s">
        <v>5</v>
      </c>
      <c r="E306" s="19"/>
      <c r="F306" s="99">
        <f>F307+F309</f>
        <v>4834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" t="s">
        <v>101</v>
      </c>
      <c r="B307" s="6" t="s">
        <v>22</v>
      </c>
      <c r="C307" s="6" t="s">
        <v>212</v>
      </c>
      <c r="D307" s="6" t="s">
        <v>102</v>
      </c>
      <c r="E307" s="6"/>
      <c r="F307" s="100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31.5" outlineLevel="6">
      <c r="A308" s="53" t="s">
        <v>105</v>
      </c>
      <c r="B308" s="54" t="s">
        <v>22</v>
      </c>
      <c r="C308" s="54" t="s">
        <v>212</v>
      </c>
      <c r="D308" s="54" t="s">
        <v>106</v>
      </c>
      <c r="E308" s="54"/>
      <c r="F308" s="101"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" t="s">
        <v>129</v>
      </c>
      <c r="B309" s="6" t="s">
        <v>22</v>
      </c>
      <c r="C309" s="6" t="s">
        <v>212</v>
      </c>
      <c r="D309" s="6" t="s">
        <v>130</v>
      </c>
      <c r="E309" s="6"/>
      <c r="F309" s="100">
        <f>F310</f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47.25" outlineLevel="6">
      <c r="A310" s="62" t="s">
        <v>302</v>
      </c>
      <c r="B310" s="54" t="s">
        <v>22</v>
      </c>
      <c r="C310" s="54" t="s">
        <v>212</v>
      </c>
      <c r="D310" s="54" t="s">
        <v>88</v>
      </c>
      <c r="E310" s="54"/>
      <c r="F310" s="101">
        <v>4834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51" customHeight="1" outlineLevel="6">
      <c r="A311" s="64" t="s">
        <v>213</v>
      </c>
      <c r="B311" s="68" t="s">
        <v>22</v>
      </c>
      <c r="C311" s="68" t="s">
        <v>214</v>
      </c>
      <c r="D311" s="68" t="s">
        <v>5</v>
      </c>
      <c r="E311" s="68"/>
      <c r="F311" s="102">
        <f>F312+F314+F317</f>
        <v>217842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" t="s">
        <v>119</v>
      </c>
      <c r="B312" s="6" t="s">
        <v>22</v>
      </c>
      <c r="C312" s="6" t="s">
        <v>214</v>
      </c>
      <c r="D312" s="6" t="s">
        <v>120</v>
      </c>
      <c r="E312" s="6"/>
      <c r="F312" s="10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15.75" outlineLevel="6">
      <c r="A313" s="53" t="s">
        <v>96</v>
      </c>
      <c r="B313" s="54" t="s">
        <v>22</v>
      </c>
      <c r="C313" s="54" t="s">
        <v>214</v>
      </c>
      <c r="D313" s="54" t="s">
        <v>121</v>
      </c>
      <c r="E313" s="54"/>
      <c r="F313" s="101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" t="s">
        <v>101</v>
      </c>
      <c r="B314" s="6" t="s">
        <v>22</v>
      </c>
      <c r="C314" s="6" t="s">
        <v>214</v>
      </c>
      <c r="D314" s="6" t="s">
        <v>102</v>
      </c>
      <c r="E314" s="6"/>
      <c r="F314" s="100">
        <f>F316+F315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103</v>
      </c>
      <c r="B315" s="54" t="s">
        <v>22</v>
      </c>
      <c r="C315" s="54" t="s">
        <v>214</v>
      </c>
      <c r="D315" s="54" t="s">
        <v>104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31.5" outlineLevel="6">
      <c r="A316" s="53" t="s">
        <v>105</v>
      </c>
      <c r="B316" s="54" t="s">
        <v>22</v>
      </c>
      <c r="C316" s="54" t="s">
        <v>214</v>
      </c>
      <c r="D316" s="54" t="s">
        <v>106</v>
      </c>
      <c r="E316" s="54"/>
      <c r="F316" s="101"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5.75" outlineLevel="6">
      <c r="A317" s="5" t="s">
        <v>129</v>
      </c>
      <c r="B317" s="6" t="s">
        <v>22</v>
      </c>
      <c r="C317" s="6" t="s">
        <v>214</v>
      </c>
      <c r="D317" s="6" t="s">
        <v>130</v>
      </c>
      <c r="E317" s="6"/>
      <c r="F317" s="100">
        <f>F318</f>
        <v>217842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62" t="s">
        <v>302</v>
      </c>
      <c r="B318" s="54" t="s">
        <v>22</v>
      </c>
      <c r="C318" s="54" t="s">
        <v>214</v>
      </c>
      <c r="D318" s="54" t="s">
        <v>88</v>
      </c>
      <c r="E318" s="54"/>
      <c r="F318" s="101">
        <v>217842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47.25" outlineLevel="6">
      <c r="A319" s="70" t="s">
        <v>310</v>
      </c>
      <c r="B319" s="19" t="s">
        <v>22</v>
      </c>
      <c r="C319" s="19" t="s">
        <v>311</v>
      </c>
      <c r="D319" s="19" t="s">
        <v>5</v>
      </c>
      <c r="E319" s="19"/>
      <c r="F319" s="99">
        <f>F320+F322</f>
        <v>392.314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" t="s">
        <v>101</v>
      </c>
      <c r="B320" s="6" t="s">
        <v>22</v>
      </c>
      <c r="C320" s="6" t="s">
        <v>311</v>
      </c>
      <c r="D320" s="6" t="s">
        <v>102</v>
      </c>
      <c r="E320" s="6"/>
      <c r="F320" s="100">
        <f>F321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31.5" outlineLevel="6">
      <c r="A321" s="53" t="s">
        <v>105</v>
      </c>
      <c r="B321" s="54" t="s">
        <v>22</v>
      </c>
      <c r="C321" s="54" t="s">
        <v>311</v>
      </c>
      <c r="D321" s="54" t="s">
        <v>106</v>
      </c>
      <c r="E321" s="54"/>
      <c r="F321" s="101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15.75" outlineLevel="6">
      <c r="A322" s="5" t="s">
        <v>129</v>
      </c>
      <c r="B322" s="6" t="s">
        <v>22</v>
      </c>
      <c r="C322" s="6" t="s">
        <v>311</v>
      </c>
      <c r="D322" s="6" t="s">
        <v>130</v>
      </c>
      <c r="E322" s="6"/>
      <c r="F322" s="100">
        <f>F323</f>
        <v>392.314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47.25" outlineLevel="6">
      <c r="A323" s="62" t="s">
        <v>302</v>
      </c>
      <c r="B323" s="54" t="s">
        <v>22</v>
      </c>
      <c r="C323" s="54" t="s">
        <v>311</v>
      </c>
      <c r="D323" s="54" t="s">
        <v>88</v>
      </c>
      <c r="E323" s="54"/>
      <c r="F323" s="101">
        <v>392.314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14" t="s">
        <v>277</v>
      </c>
      <c r="B324" s="9" t="s">
        <v>22</v>
      </c>
      <c r="C324" s="9" t="s">
        <v>278</v>
      </c>
      <c r="D324" s="9" t="s">
        <v>5</v>
      </c>
      <c r="E324" s="9"/>
      <c r="F324" s="103">
        <f>F325</f>
        <v>20468.79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31.5" outlineLevel="6">
      <c r="A325" s="56" t="s">
        <v>279</v>
      </c>
      <c r="B325" s="19" t="s">
        <v>22</v>
      </c>
      <c r="C325" s="19" t="s">
        <v>280</v>
      </c>
      <c r="D325" s="19" t="s">
        <v>5</v>
      </c>
      <c r="E325" s="19"/>
      <c r="F325" s="99">
        <f>F326</f>
        <v>20468.79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15.75" outlineLevel="6">
      <c r="A326" s="5" t="s">
        <v>129</v>
      </c>
      <c r="B326" s="6" t="s">
        <v>22</v>
      </c>
      <c r="C326" s="6" t="s">
        <v>280</v>
      </c>
      <c r="D326" s="6" t="s">
        <v>130</v>
      </c>
      <c r="E326" s="6"/>
      <c r="F326" s="100">
        <f>F327</f>
        <v>20468.79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47.25" outlineLevel="6">
      <c r="A327" s="62" t="s">
        <v>302</v>
      </c>
      <c r="B327" s="54" t="s">
        <v>22</v>
      </c>
      <c r="C327" s="54" t="s">
        <v>280</v>
      </c>
      <c r="D327" s="54" t="s">
        <v>88</v>
      </c>
      <c r="E327" s="54"/>
      <c r="F327" s="101">
        <v>20468.79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8" t="s">
        <v>349</v>
      </c>
      <c r="B328" s="9" t="s">
        <v>22</v>
      </c>
      <c r="C328" s="9" t="s">
        <v>204</v>
      </c>
      <c r="D328" s="9" t="s">
        <v>5</v>
      </c>
      <c r="E328" s="9"/>
      <c r="F328" s="103">
        <f>F332+F329</f>
        <v>705.15802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35.25" customHeight="1" outlineLevel="6">
      <c r="A329" s="77" t="s">
        <v>375</v>
      </c>
      <c r="B329" s="19" t="s">
        <v>22</v>
      </c>
      <c r="C329" s="19" t="s">
        <v>376</v>
      </c>
      <c r="D329" s="19" t="s">
        <v>5</v>
      </c>
      <c r="E329" s="19"/>
      <c r="F329" s="99">
        <f>F330</f>
        <v>628.53702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1" customHeight="1" outlineLevel="6">
      <c r="A330" s="5" t="s">
        <v>129</v>
      </c>
      <c r="B330" s="6" t="s">
        <v>22</v>
      </c>
      <c r="C330" s="6" t="s">
        <v>376</v>
      </c>
      <c r="D330" s="6" t="s">
        <v>130</v>
      </c>
      <c r="E330" s="6"/>
      <c r="F330" s="100">
        <f>F331</f>
        <v>628.53702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20.25" customHeight="1" outlineLevel="6">
      <c r="A331" s="65" t="s">
        <v>89</v>
      </c>
      <c r="B331" s="54" t="s">
        <v>22</v>
      </c>
      <c r="C331" s="54" t="s">
        <v>376</v>
      </c>
      <c r="D331" s="54" t="s">
        <v>90</v>
      </c>
      <c r="E331" s="54"/>
      <c r="F331" s="101">
        <v>628.53702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1.5" outlineLevel="6">
      <c r="A332" s="77" t="s">
        <v>324</v>
      </c>
      <c r="B332" s="19" t="s">
        <v>22</v>
      </c>
      <c r="C332" s="19" t="s">
        <v>325</v>
      </c>
      <c r="D332" s="19" t="s">
        <v>5</v>
      </c>
      <c r="E332" s="19"/>
      <c r="F332" s="99">
        <f>F333</f>
        <v>76.621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5" t="s">
        <v>129</v>
      </c>
      <c r="B333" s="6" t="s">
        <v>22</v>
      </c>
      <c r="C333" s="6" t="s">
        <v>325</v>
      </c>
      <c r="D333" s="6" t="s">
        <v>130</v>
      </c>
      <c r="E333" s="6"/>
      <c r="F333" s="100">
        <f>F334</f>
        <v>76.621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15.75" outlineLevel="6">
      <c r="A334" s="65" t="s">
        <v>89</v>
      </c>
      <c r="B334" s="54" t="s">
        <v>22</v>
      </c>
      <c r="C334" s="54" t="s">
        <v>325</v>
      </c>
      <c r="D334" s="54" t="s">
        <v>90</v>
      </c>
      <c r="E334" s="54"/>
      <c r="F334" s="101">
        <v>76.621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31.5" outlineLevel="6">
      <c r="A335" s="76" t="s">
        <v>303</v>
      </c>
      <c r="B335" s="9" t="s">
        <v>22</v>
      </c>
      <c r="C335" s="9" t="s">
        <v>215</v>
      </c>
      <c r="D335" s="9" t="s">
        <v>5</v>
      </c>
      <c r="E335" s="9"/>
      <c r="F335" s="103">
        <f>F336</f>
        <v>9789.894</v>
      </c>
      <c r="G335" s="13" t="e">
        <f aca="true" t="shared" si="35" ref="G335:V335">G336</f>
        <v>#REF!</v>
      </c>
      <c r="H335" s="13" t="e">
        <f t="shared" si="35"/>
        <v>#REF!</v>
      </c>
      <c r="I335" s="13" t="e">
        <f t="shared" si="35"/>
        <v>#REF!</v>
      </c>
      <c r="J335" s="13" t="e">
        <f t="shared" si="35"/>
        <v>#REF!</v>
      </c>
      <c r="K335" s="13" t="e">
        <f t="shared" si="35"/>
        <v>#REF!</v>
      </c>
      <c r="L335" s="13" t="e">
        <f t="shared" si="35"/>
        <v>#REF!</v>
      </c>
      <c r="M335" s="13" t="e">
        <f t="shared" si="35"/>
        <v>#REF!</v>
      </c>
      <c r="N335" s="13" t="e">
        <f t="shared" si="35"/>
        <v>#REF!</v>
      </c>
      <c r="O335" s="13" t="e">
        <f t="shared" si="35"/>
        <v>#REF!</v>
      </c>
      <c r="P335" s="13" t="e">
        <f t="shared" si="35"/>
        <v>#REF!</v>
      </c>
      <c r="Q335" s="13" t="e">
        <f t="shared" si="35"/>
        <v>#REF!</v>
      </c>
      <c r="R335" s="13" t="e">
        <f t="shared" si="35"/>
        <v>#REF!</v>
      </c>
      <c r="S335" s="13" t="e">
        <f t="shared" si="35"/>
        <v>#REF!</v>
      </c>
      <c r="T335" s="13" t="e">
        <f t="shared" si="35"/>
        <v>#REF!</v>
      </c>
      <c r="U335" s="13" t="e">
        <f t="shared" si="35"/>
        <v>#REF!</v>
      </c>
      <c r="V335" s="13" t="e">
        <f t="shared" si="35"/>
        <v>#REF!</v>
      </c>
    </row>
    <row r="336" spans="1:22" s="28" customFormat="1" ht="31.5" outlineLevel="6">
      <c r="A336" s="77" t="s">
        <v>198</v>
      </c>
      <c r="B336" s="19" t="s">
        <v>22</v>
      </c>
      <c r="C336" s="19" t="s">
        <v>216</v>
      </c>
      <c r="D336" s="19" t="s">
        <v>5</v>
      </c>
      <c r="E336" s="82"/>
      <c r="F336" s="99">
        <f>F337</f>
        <v>9789.894</v>
      </c>
      <c r="G336" s="7" t="e">
        <f>#REF!</f>
        <v>#REF!</v>
      </c>
      <c r="H336" s="7" t="e">
        <f>#REF!</f>
        <v>#REF!</v>
      </c>
      <c r="I336" s="7" t="e">
        <f>#REF!</f>
        <v>#REF!</v>
      </c>
      <c r="J336" s="7" t="e">
        <f>#REF!</f>
        <v>#REF!</v>
      </c>
      <c r="K336" s="7" t="e">
        <f>#REF!</f>
        <v>#REF!</v>
      </c>
      <c r="L336" s="7" t="e">
        <f>#REF!</f>
        <v>#REF!</v>
      </c>
      <c r="M336" s="7" t="e">
        <f>#REF!</f>
        <v>#REF!</v>
      </c>
      <c r="N336" s="7" t="e">
        <f>#REF!</f>
        <v>#REF!</v>
      </c>
      <c r="O336" s="7" t="e">
        <f>#REF!</f>
        <v>#REF!</v>
      </c>
      <c r="P336" s="7" t="e">
        <f>#REF!</f>
        <v>#REF!</v>
      </c>
      <c r="Q336" s="7" t="e">
        <f>#REF!</f>
        <v>#REF!</v>
      </c>
      <c r="R336" s="7" t="e">
        <f>#REF!</f>
        <v>#REF!</v>
      </c>
      <c r="S336" s="7" t="e">
        <f>#REF!</f>
        <v>#REF!</v>
      </c>
      <c r="T336" s="7" t="e">
        <f>#REF!</f>
        <v>#REF!</v>
      </c>
      <c r="U336" s="7" t="e">
        <f>#REF!</f>
        <v>#REF!</v>
      </c>
      <c r="V336" s="7" t="e">
        <f>#REF!</f>
        <v>#REF!</v>
      </c>
    </row>
    <row r="337" spans="1:22" s="28" customFormat="1" ht="18.75" outlineLevel="6">
      <c r="A337" s="5" t="s">
        <v>129</v>
      </c>
      <c r="B337" s="6" t="s">
        <v>22</v>
      </c>
      <c r="C337" s="6" t="s">
        <v>216</v>
      </c>
      <c r="D337" s="6" t="s">
        <v>5</v>
      </c>
      <c r="E337" s="80"/>
      <c r="F337" s="100">
        <f>F338</f>
        <v>9789.894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47.25" outlineLevel="6">
      <c r="A338" s="65" t="s">
        <v>302</v>
      </c>
      <c r="B338" s="54" t="s">
        <v>22</v>
      </c>
      <c r="C338" s="54" t="s">
        <v>216</v>
      </c>
      <c r="D338" s="54" t="s">
        <v>88</v>
      </c>
      <c r="E338" s="81"/>
      <c r="F338" s="101">
        <v>9789.894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31.5" outlineLevel="6">
      <c r="A339" s="79" t="s">
        <v>70</v>
      </c>
      <c r="B339" s="34" t="s">
        <v>69</v>
      </c>
      <c r="C339" s="34" t="s">
        <v>6</v>
      </c>
      <c r="D339" s="34" t="s">
        <v>5</v>
      </c>
      <c r="E339" s="34"/>
      <c r="F339" s="72">
        <f>F340</f>
        <v>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15.75" outlineLevel="6">
      <c r="A340" s="8" t="s">
        <v>350</v>
      </c>
      <c r="B340" s="9" t="s">
        <v>69</v>
      </c>
      <c r="C340" s="9" t="s">
        <v>217</v>
      </c>
      <c r="D340" s="9" t="s">
        <v>5</v>
      </c>
      <c r="E340" s="9"/>
      <c r="F340" s="10">
        <f>F341</f>
        <v>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4.5" customHeight="1" outlineLevel="6">
      <c r="A341" s="70" t="s">
        <v>218</v>
      </c>
      <c r="B341" s="19" t="s">
        <v>69</v>
      </c>
      <c r="C341" s="19" t="s">
        <v>219</v>
      </c>
      <c r="D341" s="19" t="s">
        <v>5</v>
      </c>
      <c r="E341" s="19"/>
      <c r="F341" s="20">
        <f>F342</f>
        <v>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" t="s">
        <v>101</v>
      </c>
      <c r="B342" s="6" t="s">
        <v>69</v>
      </c>
      <c r="C342" s="6" t="s">
        <v>219</v>
      </c>
      <c r="D342" s="6" t="s">
        <v>102</v>
      </c>
      <c r="E342" s="6"/>
      <c r="F342" s="7">
        <f>F343</f>
        <v>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31.5" outlineLevel="6">
      <c r="A343" s="53" t="s">
        <v>105</v>
      </c>
      <c r="B343" s="54" t="s">
        <v>69</v>
      </c>
      <c r="C343" s="54" t="s">
        <v>219</v>
      </c>
      <c r="D343" s="54" t="s">
        <v>106</v>
      </c>
      <c r="E343" s="54"/>
      <c r="F343" s="55">
        <v>50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8" customFormat="1" ht="18.75" customHeight="1" outlineLevel="6">
      <c r="A344" s="79" t="s">
        <v>46</v>
      </c>
      <c r="B344" s="34" t="s">
        <v>23</v>
      </c>
      <c r="C344" s="34" t="s">
        <v>6</v>
      </c>
      <c r="D344" s="34" t="s">
        <v>5</v>
      </c>
      <c r="E344" s="34"/>
      <c r="F344" s="72">
        <f>F345</f>
        <v>4138.349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</row>
    <row r="345" spans="1:22" s="28" customFormat="1" ht="15.75" outlineLevel="6">
      <c r="A345" s="8" t="s">
        <v>351</v>
      </c>
      <c r="B345" s="9" t="s">
        <v>23</v>
      </c>
      <c r="C345" s="9" t="s">
        <v>196</v>
      </c>
      <c r="D345" s="9" t="s">
        <v>5</v>
      </c>
      <c r="E345" s="9"/>
      <c r="F345" s="10">
        <f>F346+F358</f>
        <v>4138.349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15.75" outlineLevel="6">
      <c r="A346" s="66" t="s">
        <v>131</v>
      </c>
      <c r="B346" s="19" t="s">
        <v>23</v>
      </c>
      <c r="C346" s="19" t="s">
        <v>207</v>
      </c>
      <c r="D346" s="19" t="s">
        <v>5</v>
      </c>
      <c r="E346" s="19"/>
      <c r="F346" s="20">
        <f>F347+F350+F353</f>
        <v>3545.349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66" t="s">
        <v>220</v>
      </c>
      <c r="B347" s="19" t="s">
        <v>23</v>
      </c>
      <c r="C347" s="19" t="s">
        <v>221</v>
      </c>
      <c r="D347" s="19" t="s">
        <v>5</v>
      </c>
      <c r="E347" s="19"/>
      <c r="F347" s="20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" t="s">
        <v>101</v>
      </c>
      <c r="B348" s="6" t="s">
        <v>23</v>
      </c>
      <c r="C348" s="6" t="s">
        <v>221</v>
      </c>
      <c r="D348" s="6" t="s">
        <v>102</v>
      </c>
      <c r="E348" s="6"/>
      <c r="F348" s="7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6">
      <c r="A349" s="53" t="s">
        <v>105</v>
      </c>
      <c r="B349" s="54" t="s">
        <v>23</v>
      </c>
      <c r="C349" s="54" t="s">
        <v>221</v>
      </c>
      <c r="D349" s="54" t="s">
        <v>106</v>
      </c>
      <c r="E349" s="54"/>
      <c r="F349" s="55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33.75" customHeight="1" outlineLevel="6">
      <c r="A350" s="66" t="s">
        <v>222</v>
      </c>
      <c r="B350" s="19" t="s">
        <v>23</v>
      </c>
      <c r="C350" s="19" t="s">
        <v>223</v>
      </c>
      <c r="D350" s="19" t="s">
        <v>5</v>
      </c>
      <c r="E350" s="19"/>
      <c r="F350" s="20">
        <f>F351</f>
        <v>695.349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15.75" outlineLevel="6">
      <c r="A351" s="5" t="s">
        <v>129</v>
      </c>
      <c r="B351" s="6" t="s">
        <v>23</v>
      </c>
      <c r="C351" s="6" t="s">
        <v>223</v>
      </c>
      <c r="D351" s="6" t="s">
        <v>130</v>
      </c>
      <c r="E351" s="6"/>
      <c r="F351" s="7">
        <f>F352</f>
        <v>695.349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47.25" outlineLevel="6">
      <c r="A352" s="65" t="s">
        <v>302</v>
      </c>
      <c r="B352" s="54" t="s">
        <v>23</v>
      </c>
      <c r="C352" s="54" t="s">
        <v>223</v>
      </c>
      <c r="D352" s="54" t="s">
        <v>88</v>
      </c>
      <c r="E352" s="54"/>
      <c r="F352" s="55">
        <v>695.349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15.75" outlineLevel="6">
      <c r="A353" s="70" t="s">
        <v>224</v>
      </c>
      <c r="B353" s="68" t="s">
        <v>23</v>
      </c>
      <c r="C353" s="68" t="s">
        <v>225</v>
      </c>
      <c r="D353" s="68" t="s">
        <v>5</v>
      </c>
      <c r="E353" s="68"/>
      <c r="F353" s="69">
        <f>F354+F356</f>
        <v>2850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" t="s">
        <v>101</v>
      </c>
      <c r="B354" s="6" t="s">
        <v>23</v>
      </c>
      <c r="C354" s="6" t="s">
        <v>225</v>
      </c>
      <c r="D354" s="6" t="s">
        <v>102</v>
      </c>
      <c r="E354" s="6"/>
      <c r="F354" s="7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31.5" outlineLevel="6">
      <c r="A355" s="53" t="s">
        <v>105</v>
      </c>
      <c r="B355" s="54" t="s">
        <v>23</v>
      </c>
      <c r="C355" s="54" t="s">
        <v>225</v>
      </c>
      <c r="D355" s="54" t="s">
        <v>106</v>
      </c>
      <c r="E355" s="54"/>
      <c r="F355" s="55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15.75" outlineLevel="6">
      <c r="A356" s="5" t="s">
        <v>129</v>
      </c>
      <c r="B356" s="6" t="s">
        <v>23</v>
      </c>
      <c r="C356" s="6" t="s">
        <v>225</v>
      </c>
      <c r="D356" s="6" t="s">
        <v>130</v>
      </c>
      <c r="E356" s="6"/>
      <c r="F356" s="7">
        <f>F357</f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47.25" outlineLevel="6">
      <c r="A357" s="62" t="s">
        <v>302</v>
      </c>
      <c r="B357" s="54" t="s">
        <v>23</v>
      </c>
      <c r="C357" s="54" t="s">
        <v>225</v>
      </c>
      <c r="D357" s="54" t="s">
        <v>88</v>
      </c>
      <c r="E357" s="54"/>
      <c r="F357" s="55">
        <v>2850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31.5" outlineLevel="6">
      <c r="A358" s="95" t="s">
        <v>226</v>
      </c>
      <c r="B358" s="19" t="s">
        <v>23</v>
      </c>
      <c r="C358" s="19" t="s">
        <v>227</v>
      </c>
      <c r="D358" s="19" t="s">
        <v>5</v>
      </c>
      <c r="E358" s="19"/>
      <c r="F358" s="20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6">
      <c r="A359" s="5" t="s">
        <v>135</v>
      </c>
      <c r="B359" s="6" t="s">
        <v>23</v>
      </c>
      <c r="C359" s="6" t="s">
        <v>299</v>
      </c>
      <c r="D359" s="6" t="s">
        <v>133</v>
      </c>
      <c r="E359" s="6"/>
      <c r="F359" s="7">
        <f>F360</f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6">
      <c r="A360" s="53" t="s">
        <v>136</v>
      </c>
      <c r="B360" s="54" t="s">
        <v>23</v>
      </c>
      <c r="C360" s="54" t="s">
        <v>299</v>
      </c>
      <c r="D360" s="54" t="s">
        <v>134</v>
      </c>
      <c r="E360" s="54"/>
      <c r="F360" s="55">
        <v>593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15.75" outlineLevel="6">
      <c r="A361" s="79" t="s">
        <v>38</v>
      </c>
      <c r="B361" s="34" t="s">
        <v>14</v>
      </c>
      <c r="C361" s="34" t="s">
        <v>6</v>
      </c>
      <c r="D361" s="34" t="s">
        <v>5</v>
      </c>
      <c r="E361" s="34"/>
      <c r="F361" s="97">
        <f>F362+F372</f>
        <v>14749.009000000002</v>
      </c>
      <c r="G361" s="10">
        <f aca="true" t="shared" si="36" ref="G361:V361">G363+G372</f>
        <v>0</v>
      </c>
      <c r="H361" s="10">
        <f t="shared" si="36"/>
        <v>0</v>
      </c>
      <c r="I361" s="10">
        <f t="shared" si="36"/>
        <v>0</v>
      </c>
      <c r="J361" s="10">
        <f t="shared" si="36"/>
        <v>0</v>
      </c>
      <c r="K361" s="10">
        <f t="shared" si="36"/>
        <v>0</v>
      </c>
      <c r="L361" s="10">
        <f t="shared" si="36"/>
        <v>0</v>
      </c>
      <c r="M361" s="10">
        <f t="shared" si="36"/>
        <v>0</v>
      </c>
      <c r="N361" s="10">
        <f t="shared" si="36"/>
        <v>0</v>
      </c>
      <c r="O361" s="10">
        <f t="shared" si="36"/>
        <v>0</v>
      </c>
      <c r="P361" s="10">
        <f t="shared" si="36"/>
        <v>0</v>
      </c>
      <c r="Q361" s="10">
        <f t="shared" si="36"/>
        <v>0</v>
      </c>
      <c r="R361" s="10">
        <f t="shared" si="36"/>
        <v>0</v>
      </c>
      <c r="S361" s="10">
        <f t="shared" si="36"/>
        <v>0</v>
      </c>
      <c r="T361" s="10">
        <f t="shared" si="36"/>
        <v>0</v>
      </c>
      <c r="U361" s="10">
        <f t="shared" si="36"/>
        <v>0</v>
      </c>
      <c r="V361" s="10">
        <f t="shared" si="36"/>
        <v>0</v>
      </c>
    </row>
    <row r="362" spans="1:22" s="28" customFormat="1" ht="31.5" outlineLevel="6">
      <c r="A362" s="22" t="s">
        <v>144</v>
      </c>
      <c r="B362" s="9" t="s">
        <v>14</v>
      </c>
      <c r="C362" s="9" t="s">
        <v>145</v>
      </c>
      <c r="D362" s="9" t="s">
        <v>5</v>
      </c>
      <c r="E362" s="9"/>
      <c r="F362" s="88">
        <f>F363</f>
        <v>1338.1090000000002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s="28" customFormat="1" ht="36" customHeight="1" outlineLevel="6">
      <c r="A363" s="22" t="s">
        <v>149</v>
      </c>
      <c r="B363" s="12" t="s">
        <v>14</v>
      </c>
      <c r="C363" s="12" t="s">
        <v>146</v>
      </c>
      <c r="D363" s="12" t="s">
        <v>5</v>
      </c>
      <c r="E363" s="12"/>
      <c r="F363" s="94">
        <f>F364+F370</f>
        <v>1338.1090000000002</v>
      </c>
      <c r="G363" s="13">
        <f aca="true" t="shared" si="37" ref="G363:V363">G364</f>
        <v>0</v>
      </c>
      <c r="H363" s="13">
        <f t="shared" si="37"/>
        <v>0</v>
      </c>
      <c r="I363" s="13">
        <f t="shared" si="37"/>
        <v>0</v>
      </c>
      <c r="J363" s="13">
        <f t="shared" si="37"/>
        <v>0</v>
      </c>
      <c r="K363" s="13">
        <f t="shared" si="37"/>
        <v>0</v>
      </c>
      <c r="L363" s="13">
        <f t="shared" si="37"/>
        <v>0</v>
      </c>
      <c r="M363" s="13">
        <f t="shared" si="37"/>
        <v>0</v>
      </c>
      <c r="N363" s="13">
        <f t="shared" si="37"/>
        <v>0</v>
      </c>
      <c r="O363" s="13">
        <f t="shared" si="37"/>
        <v>0</v>
      </c>
      <c r="P363" s="13">
        <f t="shared" si="37"/>
        <v>0</v>
      </c>
      <c r="Q363" s="13">
        <f t="shared" si="37"/>
        <v>0</v>
      </c>
      <c r="R363" s="13">
        <f t="shared" si="37"/>
        <v>0</v>
      </c>
      <c r="S363" s="13">
        <f t="shared" si="37"/>
        <v>0</v>
      </c>
      <c r="T363" s="13">
        <f t="shared" si="37"/>
        <v>0</v>
      </c>
      <c r="U363" s="13">
        <f t="shared" si="37"/>
        <v>0</v>
      </c>
      <c r="V363" s="13">
        <f t="shared" si="37"/>
        <v>0</v>
      </c>
    </row>
    <row r="364" spans="1:22" s="28" customFormat="1" ht="47.25" outlineLevel="6">
      <c r="A364" s="57" t="s">
        <v>300</v>
      </c>
      <c r="B364" s="19" t="s">
        <v>14</v>
      </c>
      <c r="C364" s="19" t="s">
        <v>150</v>
      </c>
      <c r="D364" s="19" t="s">
        <v>5</v>
      </c>
      <c r="E364" s="19"/>
      <c r="F364" s="90">
        <f>F365+F368</f>
        <v>1331.9170000000001</v>
      </c>
      <c r="G364" s="7">
        <f aca="true" t="shared" si="38" ref="G364:V364">G365</f>
        <v>0</v>
      </c>
      <c r="H364" s="7">
        <f t="shared" si="38"/>
        <v>0</v>
      </c>
      <c r="I364" s="7">
        <f t="shared" si="38"/>
        <v>0</v>
      </c>
      <c r="J364" s="7">
        <f t="shared" si="38"/>
        <v>0</v>
      </c>
      <c r="K364" s="7">
        <f t="shared" si="38"/>
        <v>0</v>
      </c>
      <c r="L364" s="7">
        <f t="shared" si="38"/>
        <v>0</v>
      </c>
      <c r="M364" s="7">
        <f t="shared" si="38"/>
        <v>0</v>
      </c>
      <c r="N364" s="7">
        <f t="shared" si="38"/>
        <v>0</v>
      </c>
      <c r="O364" s="7">
        <f t="shared" si="38"/>
        <v>0</v>
      </c>
      <c r="P364" s="7">
        <f t="shared" si="38"/>
        <v>0</v>
      </c>
      <c r="Q364" s="7">
        <f t="shared" si="38"/>
        <v>0</v>
      </c>
      <c r="R364" s="7">
        <f t="shared" si="38"/>
        <v>0</v>
      </c>
      <c r="S364" s="7">
        <f t="shared" si="38"/>
        <v>0</v>
      </c>
      <c r="T364" s="7">
        <f t="shared" si="38"/>
        <v>0</v>
      </c>
      <c r="U364" s="7">
        <f t="shared" si="38"/>
        <v>0</v>
      </c>
      <c r="V364" s="7">
        <f t="shared" si="38"/>
        <v>0</v>
      </c>
    </row>
    <row r="365" spans="1:22" s="28" customFormat="1" ht="31.5" outlineLevel="6">
      <c r="A365" s="5" t="s">
        <v>100</v>
      </c>
      <c r="B365" s="6" t="s">
        <v>14</v>
      </c>
      <c r="C365" s="6" t="s">
        <v>150</v>
      </c>
      <c r="D365" s="6" t="s">
        <v>99</v>
      </c>
      <c r="E365" s="6"/>
      <c r="F365" s="91">
        <f>F366+F367</f>
        <v>1324.18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6">
      <c r="A366" s="53" t="s">
        <v>96</v>
      </c>
      <c r="B366" s="54" t="s">
        <v>14</v>
      </c>
      <c r="C366" s="54" t="s">
        <v>150</v>
      </c>
      <c r="D366" s="54" t="s">
        <v>95</v>
      </c>
      <c r="E366" s="54"/>
      <c r="F366" s="92">
        <v>1321.98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3" t="s">
        <v>97</v>
      </c>
      <c r="B367" s="54" t="s">
        <v>14</v>
      </c>
      <c r="C367" s="54" t="s">
        <v>150</v>
      </c>
      <c r="D367" s="54" t="s">
        <v>98</v>
      </c>
      <c r="E367" s="54"/>
      <c r="F367" s="92">
        <v>2.2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" t="s">
        <v>101</v>
      </c>
      <c r="B368" s="6" t="s">
        <v>14</v>
      </c>
      <c r="C368" s="6" t="s">
        <v>150</v>
      </c>
      <c r="D368" s="6" t="s">
        <v>102</v>
      </c>
      <c r="E368" s="6"/>
      <c r="F368" s="91">
        <f>F369</f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31.5" outlineLevel="6">
      <c r="A369" s="53" t="s">
        <v>105</v>
      </c>
      <c r="B369" s="54" t="s">
        <v>14</v>
      </c>
      <c r="C369" s="54" t="s">
        <v>150</v>
      </c>
      <c r="D369" s="54" t="s">
        <v>106</v>
      </c>
      <c r="E369" s="54"/>
      <c r="F369" s="92">
        <v>7.737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6" t="s">
        <v>158</v>
      </c>
      <c r="B370" s="19" t="s">
        <v>14</v>
      </c>
      <c r="C370" s="19" t="s">
        <v>159</v>
      </c>
      <c r="D370" s="19" t="s">
        <v>5</v>
      </c>
      <c r="E370" s="19"/>
      <c r="F370" s="90">
        <f>F371</f>
        <v>6.192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5.75" outlineLevel="6">
      <c r="A371" s="5" t="s">
        <v>118</v>
      </c>
      <c r="B371" s="6" t="s">
        <v>14</v>
      </c>
      <c r="C371" s="6" t="s">
        <v>159</v>
      </c>
      <c r="D371" s="6" t="s">
        <v>339</v>
      </c>
      <c r="E371" s="6"/>
      <c r="F371" s="91">
        <v>6.192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8" customFormat="1" ht="19.5" customHeight="1" outlineLevel="6">
      <c r="A372" s="76" t="s">
        <v>348</v>
      </c>
      <c r="B372" s="12" t="s">
        <v>14</v>
      </c>
      <c r="C372" s="12" t="s">
        <v>196</v>
      </c>
      <c r="D372" s="12" t="s">
        <v>5</v>
      </c>
      <c r="E372" s="12"/>
      <c r="F372" s="94">
        <f>F373</f>
        <v>13410.900000000001</v>
      </c>
      <c r="G372" s="13">
        <f aca="true" t="shared" si="39" ref="G372:V372">G374</f>
        <v>0</v>
      </c>
      <c r="H372" s="13">
        <f t="shared" si="39"/>
        <v>0</v>
      </c>
      <c r="I372" s="13">
        <f t="shared" si="39"/>
        <v>0</v>
      </c>
      <c r="J372" s="13">
        <f t="shared" si="39"/>
        <v>0</v>
      </c>
      <c r="K372" s="13">
        <f t="shared" si="39"/>
        <v>0</v>
      </c>
      <c r="L372" s="13">
        <f t="shared" si="39"/>
        <v>0</v>
      </c>
      <c r="M372" s="13">
        <f t="shared" si="39"/>
        <v>0</v>
      </c>
      <c r="N372" s="13">
        <f t="shared" si="39"/>
        <v>0</v>
      </c>
      <c r="O372" s="13">
        <f t="shared" si="39"/>
        <v>0</v>
      </c>
      <c r="P372" s="13">
        <f t="shared" si="39"/>
        <v>0</v>
      </c>
      <c r="Q372" s="13">
        <f t="shared" si="39"/>
        <v>0</v>
      </c>
      <c r="R372" s="13">
        <f t="shared" si="39"/>
        <v>0</v>
      </c>
      <c r="S372" s="13">
        <f t="shared" si="39"/>
        <v>0</v>
      </c>
      <c r="T372" s="13">
        <f t="shared" si="39"/>
        <v>0</v>
      </c>
      <c r="U372" s="13">
        <f t="shared" si="39"/>
        <v>0</v>
      </c>
      <c r="V372" s="13">
        <f t="shared" si="39"/>
        <v>0</v>
      </c>
    </row>
    <row r="373" spans="1:22" s="28" customFormat="1" ht="33" customHeight="1" outlineLevel="6">
      <c r="A373" s="76" t="s">
        <v>226</v>
      </c>
      <c r="B373" s="12" t="s">
        <v>14</v>
      </c>
      <c r="C373" s="12" t="s">
        <v>227</v>
      </c>
      <c r="D373" s="12" t="s">
        <v>5</v>
      </c>
      <c r="E373" s="12"/>
      <c r="F373" s="94">
        <f>F374</f>
        <v>13410.900000000001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</row>
    <row r="374" spans="1:22" s="28" customFormat="1" ht="31.5" outlineLevel="6">
      <c r="A374" s="56" t="s">
        <v>160</v>
      </c>
      <c r="B374" s="19" t="s">
        <v>14</v>
      </c>
      <c r="C374" s="19" t="s">
        <v>228</v>
      </c>
      <c r="D374" s="19" t="s">
        <v>5</v>
      </c>
      <c r="E374" s="19"/>
      <c r="F374" s="90">
        <f>F375+F378+F381</f>
        <v>13410.900000000001</v>
      </c>
      <c r="G374" s="7">
        <f aca="true" t="shared" si="40" ref="G374:V374">G375</f>
        <v>0</v>
      </c>
      <c r="H374" s="7">
        <f t="shared" si="40"/>
        <v>0</v>
      </c>
      <c r="I374" s="7">
        <f t="shared" si="40"/>
        <v>0</v>
      </c>
      <c r="J374" s="7">
        <f t="shared" si="40"/>
        <v>0</v>
      </c>
      <c r="K374" s="7">
        <f t="shared" si="40"/>
        <v>0</v>
      </c>
      <c r="L374" s="7">
        <f t="shared" si="40"/>
        <v>0</v>
      </c>
      <c r="M374" s="7">
        <f t="shared" si="40"/>
        <v>0</v>
      </c>
      <c r="N374" s="7">
        <f t="shared" si="40"/>
        <v>0</v>
      </c>
      <c r="O374" s="7">
        <f t="shared" si="40"/>
        <v>0</v>
      </c>
      <c r="P374" s="7">
        <f t="shared" si="40"/>
        <v>0</v>
      </c>
      <c r="Q374" s="7">
        <f t="shared" si="40"/>
        <v>0</v>
      </c>
      <c r="R374" s="7">
        <f t="shared" si="40"/>
        <v>0</v>
      </c>
      <c r="S374" s="7">
        <f t="shared" si="40"/>
        <v>0</v>
      </c>
      <c r="T374" s="7">
        <f t="shared" si="40"/>
        <v>0</v>
      </c>
      <c r="U374" s="7">
        <f t="shared" si="40"/>
        <v>0</v>
      </c>
      <c r="V374" s="7">
        <f t="shared" si="40"/>
        <v>0</v>
      </c>
    </row>
    <row r="375" spans="1:22" s="28" customFormat="1" ht="15.75" outlineLevel="6">
      <c r="A375" s="5" t="s">
        <v>119</v>
      </c>
      <c r="B375" s="6" t="s">
        <v>14</v>
      </c>
      <c r="C375" s="6" t="s">
        <v>228</v>
      </c>
      <c r="D375" s="6" t="s">
        <v>120</v>
      </c>
      <c r="E375" s="6"/>
      <c r="F375" s="91">
        <f>F376+F377</f>
        <v>11332.45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15.75" outlineLevel="6">
      <c r="A376" s="53" t="s">
        <v>96</v>
      </c>
      <c r="B376" s="54" t="s">
        <v>14</v>
      </c>
      <c r="C376" s="54" t="s">
        <v>228</v>
      </c>
      <c r="D376" s="54" t="s">
        <v>121</v>
      </c>
      <c r="E376" s="54"/>
      <c r="F376" s="92">
        <v>11332.45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3" t="s">
        <v>97</v>
      </c>
      <c r="B377" s="54" t="s">
        <v>14</v>
      </c>
      <c r="C377" s="54" t="s">
        <v>228</v>
      </c>
      <c r="D377" s="54" t="s">
        <v>122</v>
      </c>
      <c r="E377" s="54"/>
      <c r="F377" s="92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" t="s">
        <v>101</v>
      </c>
      <c r="B378" s="6" t="s">
        <v>14</v>
      </c>
      <c r="C378" s="6" t="s">
        <v>228</v>
      </c>
      <c r="D378" s="6" t="s">
        <v>102</v>
      </c>
      <c r="E378" s="6"/>
      <c r="F378" s="91">
        <f>F379+F380</f>
        <v>2002.45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103</v>
      </c>
      <c r="B379" s="54" t="s">
        <v>14</v>
      </c>
      <c r="C379" s="54" t="s">
        <v>228</v>
      </c>
      <c r="D379" s="54" t="s">
        <v>104</v>
      </c>
      <c r="E379" s="54"/>
      <c r="F379" s="92"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31.5" outlineLevel="6">
      <c r="A380" s="53" t="s">
        <v>105</v>
      </c>
      <c r="B380" s="54" t="s">
        <v>14</v>
      </c>
      <c r="C380" s="54" t="s">
        <v>228</v>
      </c>
      <c r="D380" s="54" t="s">
        <v>106</v>
      </c>
      <c r="E380" s="54"/>
      <c r="F380" s="92">
        <v>2002.45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15.75" outlineLevel="6">
      <c r="A381" s="5" t="s">
        <v>107</v>
      </c>
      <c r="B381" s="6" t="s">
        <v>14</v>
      </c>
      <c r="C381" s="6" t="s">
        <v>228</v>
      </c>
      <c r="D381" s="6" t="s">
        <v>108</v>
      </c>
      <c r="E381" s="6"/>
      <c r="F381" s="91">
        <f>F382+F383</f>
        <v>76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31.5" outlineLevel="6">
      <c r="A382" s="53" t="s">
        <v>109</v>
      </c>
      <c r="B382" s="54" t="s">
        <v>14</v>
      </c>
      <c r="C382" s="54" t="s">
        <v>228</v>
      </c>
      <c r="D382" s="54" t="s">
        <v>111</v>
      </c>
      <c r="E382" s="54"/>
      <c r="F382" s="92">
        <v>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5.75" outlineLevel="6">
      <c r="A383" s="53" t="s">
        <v>110</v>
      </c>
      <c r="B383" s="54" t="s">
        <v>14</v>
      </c>
      <c r="C383" s="54" t="s">
        <v>228</v>
      </c>
      <c r="D383" s="54" t="s">
        <v>112</v>
      </c>
      <c r="E383" s="54"/>
      <c r="F383" s="92">
        <v>73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8" customFormat="1" ht="17.25" customHeight="1" outlineLevel="6">
      <c r="A384" s="16" t="s">
        <v>75</v>
      </c>
      <c r="B384" s="17" t="s">
        <v>55</v>
      </c>
      <c r="C384" s="17" t="s">
        <v>6</v>
      </c>
      <c r="D384" s="17" t="s">
        <v>5</v>
      </c>
      <c r="E384" s="17"/>
      <c r="F384" s="18">
        <f>F389+F385</f>
        <v>18350.16107</v>
      </c>
      <c r="G384" s="18" t="e">
        <f>G389+#REF!+#REF!</f>
        <v>#REF!</v>
      </c>
      <c r="H384" s="18" t="e">
        <f>H389+#REF!+#REF!</f>
        <v>#REF!</v>
      </c>
      <c r="I384" s="18" t="e">
        <f>I389+#REF!+#REF!</f>
        <v>#REF!</v>
      </c>
      <c r="J384" s="18" t="e">
        <f>J389+#REF!+#REF!</f>
        <v>#REF!</v>
      </c>
      <c r="K384" s="18" t="e">
        <f>K389+#REF!+#REF!</f>
        <v>#REF!</v>
      </c>
      <c r="L384" s="18" t="e">
        <f>L389+#REF!+#REF!</f>
        <v>#REF!</v>
      </c>
      <c r="M384" s="18" t="e">
        <f>M389+#REF!+#REF!</f>
        <v>#REF!</v>
      </c>
      <c r="N384" s="18" t="e">
        <f>N389+#REF!+#REF!</f>
        <v>#REF!</v>
      </c>
      <c r="O384" s="18" t="e">
        <f>O389+#REF!+#REF!</f>
        <v>#REF!</v>
      </c>
      <c r="P384" s="18" t="e">
        <f>P389+#REF!+#REF!</f>
        <v>#REF!</v>
      </c>
      <c r="Q384" s="18" t="e">
        <f>Q389+#REF!+#REF!</f>
        <v>#REF!</v>
      </c>
      <c r="R384" s="18" t="e">
        <f>R389+#REF!+#REF!</f>
        <v>#REF!</v>
      </c>
      <c r="S384" s="18" t="e">
        <f>S389+#REF!+#REF!</f>
        <v>#REF!</v>
      </c>
      <c r="T384" s="18" t="e">
        <f>T389+#REF!+#REF!</f>
        <v>#REF!</v>
      </c>
      <c r="U384" s="18" t="e">
        <f>U389+#REF!+#REF!</f>
        <v>#REF!</v>
      </c>
      <c r="V384" s="18" t="e">
        <f>V389+#REF!+#REF!</f>
        <v>#REF!</v>
      </c>
    </row>
    <row r="385" spans="1:22" s="28" customFormat="1" ht="17.25" customHeight="1" outlineLevel="6">
      <c r="A385" s="22" t="s">
        <v>144</v>
      </c>
      <c r="B385" s="9" t="s">
        <v>15</v>
      </c>
      <c r="C385" s="9" t="s">
        <v>145</v>
      </c>
      <c r="D385" s="9" t="s">
        <v>5</v>
      </c>
      <c r="E385" s="9"/>
      <c r="F385" s="88">
        <f>F386</f>
        <v>5.41907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s="28" customFormat="1" ht="17.25" customHeight="1" outlineLevel="6">
      <c r="A386" s="22" t="s">
        <v>149</v>
      </c>
      <c r="B386" s="9" t="s">
        <v>15</v>
      </c>
      <c r="C386" s="9" t="s">
        <v>146</v>
      </c>
      <c r="D386" s="9" t="s">
        <v>5</v>
      </c>
      <c r="E386" s="9"/>
      <c r="F386" s="88">
        <f>F387</f>
        <v>5.41907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s="28" customFormat="1" ht="17.25" customHeight="1" outlineLevel="6">
      <c r="A387" s="56" t="s">
        <v>158</v>
      </c>
      <c r="B387" s="19" t="s">
        <v>15</v>
      </c>
      <c r="C387" s="19" t="s">
        <v>159</v>
      </c>
      <c r="D387" s="19" t="s">
        <v>5</v>
      </c>
      <c r="E387" s="19"/>
      <c r="F387" s="90">
        <f>F388</f>
        <v>5.41907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s="28" customFormat="1" ht="17.25" customHeight="1" outlineLevel="6">
      <c r="A388" s="5" t="s">
        <v>118</v>
      </c>
      <c r="B388" s="6" t="s">
        <v>15</v>
      </c>
      <c r="C388" s="6" t="s">
        <v>159</v>
      </c>
      <c r="D388" s="6" t="s">
        <v>88</v>
      </c>
      <c r="E388" s="6"/>
      <c r="F388" s="91">
        <v>5.41907</v>
      </c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</row>
    <row r="389" spans="1:22" s="28" customFormat="1" ht="15.75" outlineLevel="3">
      <c r="A389" s="8" t="s">
        <v>39</v>
      </c>
      <c r="B389" s="9" t="s">
        <v>15</v>
      </c>
      <c r="C389" s="9" t="s">
        <v>6</v>
      </c>
      <c r="D389" s="9" t="s">
        <v>5</v>
      </c>
      <c r="E389" s="9"/>
      <c r="F389" s="10">
        <f>F390+F406+F410+F414</f>
        <v>18344.742</v>
      </c>
      <c r="G389" s="10" t="e">
        <f>G390+#REF!+#REF!</f>
        <v>#REF!</v>
      </c>
      <c r="H389" s="10" t="e">
        <f>H390+#REF!+#REF!</f>
        <v>#REF!</v>
      </c>
      <c r="I389" s="10" t="e">
        <f>I390+#REF!+#REF!</f>
        <v>#REF!</v>
      </c>
      <c r="J389" s="10" t="e">
        <f>J390+#REF!+#REF!</f>
        <v>#REF!</v>
      </c>
      <c r="K389" s="10" t="e">
        <f>K390+#REF!+#REF!</f>
        <v>#REF!</v>
      </c>
      <c r="L389" s="10" t="e">
        <f>L390+#REF!+#REF!</f>
        <v>#REF!</v>
      </c>
      <c r="M389" s="10" t="e">
        <f>M390+#REF!+#REF!</f>
        <v>#REF!</v>
      </c>
      <c r="N389" s="10" t="e">
        <f>N390+#REF!+#REF!</f>
        <v>#REF!</v>
      </c>
      <c r="O389" s="10" t="e">
        <f>O390+#REF!+#REF!</f>
        <v>#REF!</v>
      </c>
      <c r="P389" s="10" t="e">
        <f>P390+#REF!+#REF!</f>
        <v>#REF!</v>
      </c>
      <c r="Q389" s="10" t="e">
        <f>Q390+#REF!+#REF!</f>
        <v>#REF!</v>
      </c>
      <c r="R389" s="10" t="e">
        <f>R390+#REF!+#REF!</f>
        <v>#REF!</v>
      </c>
      <c r="S389" s="10" t="e">
        <f>S390+#REF!+#REF!</f>
        <v>#REF!</v>
      </c>
      <c r="T389" s="10" t="e">
        <f>T390+#REF!+#REF!</f>
        <v>#REF!</v>
      </c>
      <c r="U389" s="10" t="e">
        <f>U390+#REF!+#REF!</f>
        <v>#REF!</v>
      </c>
      <c r="V389" s="10" t="e">
        <f>V390+#REF!+#REF!</f>
        <v>#REF!</v>
      </c>
    </row>
    <row r="390" spans="1:22" s="28" customFormat="1" ht="19.5" customHeight="1" outlineLevel="3">
      <c r="A390" s="14" t="s">
        <v>229</v>
      </c>
      <c r="B390" s="12" t="s">
        <v>15</v>
      </c>
      <c r="C390" s="12" t="s">
        <v>230</v>
      </c>
      <c r="D390" s="12" t="s">
        <v>5</v>
      </c>
      <c r="E390" s="12"/>
      <c r="F390" s="13">
        <f>F391+F395</f>
        <v>17994.742</v>
      </c>
      <c r="G390" s="13">
        <f aca="true" t="shared" si="41" ref="G390:V390">G396</f>
        <v>0</v>
      </c>
      <c r="H390" s="13">
        <f t="shared" si="41"/>
        <v>0</v>
      </c>
      <c r="I390" s="13">
        <f t="shared" si="41"/>
        <v>0</v>
      </c>
      <c r="J390" s="13">
        <f t="shared" si="41"/>
        <v>0</v>
      </c>
      <c r="K390" s="13">
        <f t="shared" si="41"/>
        <v>0</v>
      </c>
      <c r="L390" s="13">
        <f t="shared" si="41"/>
        <v>0</v>
      </c>
      <c r="M390" s="13">
        <f t="shared" si="41"/>
        <v>0</v>
      </c>
      <c r="N390" s="13">
        <f t="shared" si="41"/>
        <v>0</v>
      </c>
      <c r="O390" s="13">
        <f t="shared" si="41"/>
        <v>0</v>
      </c>
      <c r="P390" s="13">
        <f t="shared" si="41"/>
        <v>0</v>
      </c>
      <c r="Q390" s="13">
        <f t="shared" si="41"/>
        <v>0</v>
      </c>
      <c r="R390" s="13">
        <f t="shared" si="41"/>
        <v>0</v>
      </c>
      <c r="S390" s="13">
        <f t="shared" si="41"/>
        <v>0</v>
      </c>
      <c r="T390" s="13">
        <f t="shared" si="41"/>
        <v>0</v>
      </c>
      <c r="U390" s="13">
        <f t="shared" si="41"/>
        <v>0</v>
      </c>
      <c r="V390" s="13">
        <f t="shared" si="41"/>
        <v>0</v>
      </c>
    </row>
    <row r="391" spans="1:22" s="28" customFormat="1" ht="19.5" customHeight="1" outlineLevel="3">
      <c r="A391" s="56" t="s">
        <v>132</v>
      </c>
      <c r="B391" s="19" t="s">
        <v>15</v>
      </c>
      <c r="C391" s="19" t="s">
        <v>232</v>
      </c>
      <c r="D391" s="19" t="s">
        <v>5</v>
      </c>
      <c r="E391" s="19"/>
      <c r="F391" s="20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28" customFormat="1" ht="32.25" customHeight="1" outlineLevel="3">
      <c r="A392" s="83" t="s">
        <v>231</v>
      </c>
      <c r="B392" s="6" t="s">
        <v>15</v>
      </c>
      <c r="C392" s="6" t="s">
        <v>233</v>
      </c>
      <c r="D392" s="6" t="s">
        <v>5</v>
      </c>
      <c r="E392" s="6"/>
      <c r="F392" s="7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8" customFormat="1" ht="19.5" customHeight="1" outlineLevel="3">
      <c r="A393" s="53" t="s">
        <v>101</v>
      </c>
      <c r="B393" s="54" t="s">
        <v>15</v>
      </c>
      <c r="C393" s="54" t="s">
        <v>233</v>
      </c>
      <c r="D393" s="54" t="s">
        <v>102</v>
      </c>
      <c r="E393" s="54"/>
      <c r="F393" s="55">
        <f>F394</f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8" customFormat="1" ht="19.5" customHeight="1" outlineLevel="3">
      <c r="A394" s="53" t="s">
        <v>105</v>
      </c>
      <c r="B394" s="54" t="s">
        <v>15</v>
      </c>
      <c r="C394" s="54" t="s">
        <v>233</v>
      </c>
      <c r="D394" s="54" t="s">
        <v>106</v>
      </c>
      <c r="E394" s="54"/>
      <c r="F394" s="55">
        <v>100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8" customFormat="1" ht="35.25" customHeight="1" outlineLevel="3">
      <c r="A395" s="70" t="s">
        <v>234</v>
      </c>
      <c r="B395" s="19" t="s">
        <v>15</v>
      </c>
      <c r="C395" s="19" t="s">
        <v>235</v>
      </c>
      <c r="D395" s="19" t="s">
        <v>5</v>
      </c>
      <c r="E395" s="19"/>
      <c r="F395" s="20">
        <f>F396+F400+F403</f>
        <v>17894.742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</row>
    <row r="396" spans="1:22" s="28" customFormat="1" ht="31.5" outlineLevel="3">
      <c r="A396" s="5" t="s">
        <v>236</v>
      </c>
      <c r="B396" s="6" t="s">
        <v>15</v>
      </c>
      <c r="C396" s="6" t="s">
        <v>237</v>
      </c>
      <c r="D396" s="6" t="s">
        <v>5</v>
      </c>
      <c r="E396" s="6"/>
      <c r="F396" s="7">
        <f>F397</f>
        <v>10168.333999999999</v>
      </c>
      <c r="G396" s="7">
        <f aca="true" t="shared" si="42" ref="G396:V396">G398</f>
        <v>0</v>
      </c>
      <c r="H396" s="7">
        <f t="shared" si="42"/>
        <v>0</v>
      </c>
      <c r="I396" s="7">
        <f t="shared" si="42"/>
        <v>0</v>
      </c>
      <c r="J396" s="7">
        <f t="shared" si="42"/>
        <v>0</v>
      </c>
      <c r="K396" s="7">
        <f t="shared" si="42"/>
        <v>0</v>
      </c>
      <c r="L396" s="7">
        <f t="shared" si="42"/>
        <v>0</v>
      </c>
      <c r="M396" s="7">
        <f t="shared" si="42"/>
        <v>0</v>
      </c>
      <c r="N396" s="7">
        <f t="shared" si="42"/>
        <v>0</v>
      </c>
      <c r="O396" s="7">
        <f t="shared" si="42"/>
        <v>0</v>
      </c>
      <c r="P396" s="7">
        <f t="shared" si="42"/>
        <v>0</v>
      </c>
      <c r="Q396" s="7">
        <f t="shared" si="42"/>
        <v>0</v>
      </c>
      <c r="R396" s="7">
        <f t="shared" si="42"/>
        <v>0</v>
      </c>
      <c r="S396" s="7">
        <f t="shared" si="42"/>
        <v>0</v>
      </c>
      <c r="T396" s="7">
        <f t="shared" si="42"/>
        <v>0</v>
      </c>
      <c r="U396" s="7">
        <f t="shared" si="42"/>
        <v>0</v>
      </c>
      <c r="V396" s="7">
        <f t="shared" si="42"/>
        <v>0</v>
      </c>
    </row>
    <row r="397" spans="1:22" s="28" customFormat="1" ht="15.75" outlineLevel="3">
      <c r="A397" s="53" t="s">
        <v>129</v>
      </c>
      <c r="B397" s="54" t="s">
        <v>15</v>
      </c>
      <c r="C397" s="54" t="s">
        <v>237</v>
      </c>
      <c r="D397" s="54" t="s">
        <v>130</v>
      </c>
      <c r="E397" s="54"/>
      <c r="F397" s="55">
        <f>F398+F399</f>
        <v>10168.333999999999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47.25" outlineLevel="3">
      <c r="A398" s="62" t="s">
        <v>302</v>
      </c>
      <c r="B398" s="54" t="s">
        <v>15</v>
      </c>
      <c r="C398" s="54" t="s">
        <v>237</v>
      </c>
      <c r="D398" s="54" t="s">
        <v>88</v>
      </c>
      <c r="E398" s="54"/>
      <c r="F398" s="55">
        <v>10113.344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15.75" outlineLevel="3">
      <c r="A399" s="65" t="s">
        <v>89</v>
      </c>
      <c r="B399" s="54" t="s">
        <v>15</v>
      </c>
      <c r="C399" s="54" t="s">
        <v>359</v>
      </c>
      <c r="D399" s="54" t="s">
        <v>90</v>
      </c>
      <c r="E399" s="54"/>
      <c r="F399" s="55">
        <v>54.99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8" customFormat="1" ht="31.5" outlineLevel="3">
      <c r="A400" s="5" t="s">
        <v>239</v>
      </c>
      <c r="B400" s="6" t="s">
        <v>15</v>
      </c>
      <c r="C400" s="6" t="s">
        <v>238</v>
      </c>
      <c r="D400" s="6" t="s">
        <v>5</v>
      </c>
      <c r="E400" s="6"/>
      <c r="F400" s="7">
        <f>F401</f>
        <v>7716.508</v>
      </c>
      <c r="G400" s="7">
        <f aca="true" t="shared" si="43" ref="G400:V400">G402</f>
        <v>0</v>
      </c>
      <c r="H400" s="7">
        <f t="shared" si="43"/>
        <v>0</v>
      </c>
      <c r="I400" s="7">
        <f t="shared" si="43"/>
        <v>0</v>
      </c>
      <c r="J400" s="7">
        <f t="shared" si="43"/>
        <v>0</v>
      </c>
      <c r="K400" s="7">
        <f t="shared" si="43"/>
        <v>0</v>
      </c>
      <c r="L400" s="7">
        <f t="shared" si="43"/>
        <v>0</v>
      </c>
      <c r="M400" s="7">
        <f t="shared" si="43"/>
        <v>0</v>
      </c>
      <c r="N400" s="7">
        <f t="shared" si="43"/>
        <v>0</v>
      </c>
      <c r="O400" s="7">
        <f t="shared" si="43"/>
        <v>0</v>
      </c>
      <c r="P400" s="7">
        <f t="shared" si="43"/>
        <v>0</v>
      </c>
      <c r="Q400" s="7">
        <f t="shared" si="43"/>
        <v>0</v>
      </c>
      <c r="R400" s="7">
        <f t="shared" si="43"/>
        <v>0</v>
      </c>
      <c r="S400" s="7">
        <f t="shared" si="43"/>
        <v>0</v>
      </c>
      <c r="T400" s="7">
        <f t="shared" si="43"/>
        <v>0</v>
      </c>
      <c r="U400" s="7">
        <f t="shared" si="43"/>
        <v>0</v>
      </c>
      <c r="V400" s="7">
        <f t="shared" si="43"/>
        <v>0</v>
      </c>
    </row>
    <row r="401" spans="1:22" s="28" customFormat="1" ht="15.75" outlineLevel="3">
      <c r="A401" s="53" t="s">
        <v>129</v>
      </c>
      <c r="B401" s="54" t="s">
        <v>15</v>
      </c>
      <c r="C401" s="54" t="s">
        <v>238</v>
      </c>
      <c r="D401" s="54" t="s">
        <v>130</v>
      </c>
      <c r="E401" s="54"/>
      <c r="F401" s="55">
        <f>F402</f>
        <v>7716.508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47.25" outlineLevel="3">
      <c r="A402" s="62" t="s">
        <v>302</v>
      </c>
      <c r="B402" s="54" t="s">
        <v>15</v>
      </c>
      <c r="C402" s="54" t="s">
        <v>238</v>
      </c>
      <c r="D402" s="54" t="s">
        <v>88</v>
      </c>
      <c r="E402" s="54"/>
      <c r="F402" s="55">
        <v>7716.508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21.75" customHeight="1" outlineLevel="3">
      <c r="A403" s="83" t="s">
        <v>379</v>
      </c>
      <c r="B403" s="6" t="s">
        <v>15</v>
      </c>
      <c r="C403" s="6" t="s">
        <v>380</v>
      </c>
      <c r="D403" s="6" t="s">
        <v>5</v>
      </c>
      <c r="E403" s="6"/>
      <c r="F403" s="7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15.75" outlineLevel="3">
      <c r="A404" s="53" t="s">
        <v>129</v>
      </c>
      <c r="B404" s="54" t="s">
        <v>15</v>
      </c>
      <c r="C404" s="54" t="s">
        <v>380</v>
      </c>
      <c r="D404" s="54" t="s">
        <v>130</v>
      </c>
      <c r="E404" s="54"/>
      <c r="F404" s="55">
        <f>F405</f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47.25" outlineLevel="3">
      <c r="A405" s="62" t="s">
        <v>302</v>
      </c>
      <c r="B405" s="54" t="s">
        <v>15</v>
      </c>
      <c r="C405" s="54" t="s">
        <v>380</v>
      </c>
      <c r="D405" s="54" t="s">
        <v>88</v>
      </c>
      <c r="E405" s="54"/>
      <c r="F405" s="55">
        <v>9.9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15.75" outlineLevel="3">
      <c r="A406" s="8" t="s">
        <v>352</v>
      </c>
      <c r="B406" s="9" t="s">
        <v>15</v>
      </c>
      <c r="C406" s="9" t="s">
        <v>241</v>
      </c>
      <c r="D406" s="9" t="s">
        <v>5</v>
      </c>
      <c r="E406" s="9"/>
      <c r="F406" s="10">
        <f>F407</f>
        <v>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6" customHeight="1" outlineLevel="3">
      <c r="A407" s="83" t="s">
        <v>240</v>
      </c>
      <c r="B407" s="6" t="s">
        <v>15</v>
      </c>
      <c r="C407" s="6" t="s">
        <v>242</v>
      </c>
      <c r="D407" s="6" t="s">
        <v>5</v>
      </c>
      <c r="E407" s="6"/>
      <c r="F407" s="7">
        <f>F408</f>
        <v>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101</v>
      </c>
      <c r="B408" s="54" t="s">
        <v>15</v>
      </c>
      <c r="C408" s="54" t="s">
        <v>242</v>
      </c>
      <c r="D408" s="54" t="s">
        <v>102</v>
      </c>
      <c r="E408" s="54"/>
      <c r="F408" s="55">
        <f>F409</f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31.5" outlineLevel="3">
      <c r="A409" s="53" t="s">
        <v>105</v>
      </c>
      <c r="B409" s="54" t="s">
        <v>15</v>
      </c>
      <c r="C409" s="54" t="s">
        <v>242</v>
      </c>
      <c r="D409" s="54" t="s">
        <v>106</v>
      </c>
      <c r="E409" s="54"/>
      <c r="F409" s="55">
        <v>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15.75" outlineLevel="3">
      <c r="A410" s="8" t="s">
        <v>353</v>
      </c>
      <c r="B410" s="9" t="s">
        <v>15</v>
      </c>
      <c r="C410" s="9" t="s">
        <v>244</v>
      </c>
      <c r="D410" s="9" t="s">
        <v>5</v>
      </c>
      <c r="E410" s="9"/>
      <c r="F410" s="10">
        <f>F411</f>
        <v>100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83" t="s">
        <v>243</v>
      </c>
      <c r="B411" s="6" t="s">
        <v>15</v>
      </c>
      <c r="C411" s="6" t="s">
        <v>245</v>
      </c>
      <c r="D411" s="6" t="s">
        <v>5</v>
      </c>
      <c r="E411" s="6"/>
      <c r="F411" s="7">
        <f>F412</f>
        <v>100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101</v>
      </c>
      <c r="B412" s="54" t="s">
        <v>15</v>
      </c>
      <c r="C412" s="54" t="s">
        <v>245</v>
      </c>
      <c r="D412" s="54" t="s">
        <v>102</v>
      </c>
      <c r="E412" s="54"/>
      <c r="F412" s="55">
        <f>F413</f>
        <v>100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31.5" outlineLevel="3">
      <c r="A413" s="53" t="s">
        <v>105</v>
      </c>
      <c r="B413" s="54" t="s">
        <v>15</v>
      </c>
      <c r="C413" s="54" t="s">
        <v>245</v>
      </c>
      <c r="D413" s="54" t="s">
        <v>106</v>
      </c>
      <c r="E413" s="54"/>
      <c r="F413" s="55">
        <v>100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8" customFormat="1" ht="15.75" outlineLevel="3">
      <c r="A414" s="8" t="s">
        <v>354</v>
      </c>
      <c r="B414" s="9" t="s">
        <v>15</v>
      </c>
      <c r="C414" s="9" t="s">
        <v>247</v>
      </c>
      <c r="D414" s="9" t="s">
        <v>5</v>
      </c>
      <c r="E414" s="9"/>
      <c r="F414" s="10">
        <f>F415</f>
        <v>50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31.5" outlineLevel="3">
      <c r="A415" s="83" t="s">
        <v>246</v>
      </c>
      <c r="B415" s="6" t="s">
        <v>15</v>
      </c>
      <c r="C415" s="6" t="s">
        <v>248</v>
      </c>
      <c r="D415" s="6" t="s">
        <v>5</v>
      </c>
      <c r="E415" s="6"/>
      <c r="F415" s="7">
        <f>F416</f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31.5" outlineLevel="3">
      <c r="A416" s="53" t="s">
        <v>101</v>
      </c>
      <c r="B416" s="54" t="s">
        <v>15</v>
      </c>
      <c r="C416" s="54" t="s">
        <v>248</v>
      </c>
      <c r="D416" s="54" t="s">
        <v>102</v>
      </c>
      <c r="E416" s="54"/>
      <c r="F416" s="55">
        <f>F417</f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31.5" outlineLevel="3">
      <c r="A417" s="53" t="s">
        <v>105</v>
      </c>
      <c r="B417" s="54" t="s">
        <v>15</v>
      </c>
      <c r="C417" s="54" t="s">
        <v>248</v>
      </c>
      <c r="D417" s="54" t="s">
        <v>106</v>
      </c>
      <c r="E417" s="54"/>
      <c r="F417" s="55"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8" customFormat="1" ht="17.25" customHeight="1" outlineLevel="6">
      <c r="A418" s="16" t="s">
        <v>54</v>
      </c>
      <c r="B418" s="17" t="s">
        <v>53</v>
      </c>
      <c r="C418" s="17" t="s">
        <v>6</v>
      </c>
      <c r="D418" s="17" t="s">
        <v>5</v>
      </c>
      <c r="E418" s="17"/>
      <c r="F418" s="18">
        <f>F419+F425+F436+F442</f>
        <v>9766.5464</v>
      </c>
      <c r="G418" s="18" t="e">
        <f aca="true" t="shared" si="44" ref="G418:V418">G419+G425+G436</f>
        <v>#REF!</v>
      </c>
      <c r="H418" s="18" t="e">
        <f t="shared" si="44"/>
        <v>#REF!</v>
      </c>
      <c r="I418" s="18" t="e">
        <f t="shared" si="44"/>
        <v>#REF!</v>
      </c>
      <c r="J418" s="18" t="e">
        <f t="shared" si="44"/>
        <v>#REF!</v>
      </c>
      <c r="K418" s="18" t="e">
        <f t="shared" si="44"/>
        <v>#REF!</v>
      </c>
      <c r="L418" s="18" t="e">
        <f t="shared" si="44"/>
        <v>#REF!</v>
      </c>
      <c r="M418" s="18" t="e">
        <f t="shared" si="44"/>
        <v>#REF!</v>
      </c>
      <c r="N418" s="18" t="e">
        <f t="shared" si="44"/>
        <v>#REF!</v>
      </c>
      <c r="O418" s="18" t="e">
        <f t="shared" si="44"/>
        <v>#REF!</v>
      </c>
      <c r="P418" s="18" t="e">
        <f t="shared" si="44"/>
        <v>#REF!</v>
      </c>
      <c r="Q418" s="18" t="e">
        <f t="shared" si="44"/>
        <v>#REF!</v>
      </c>
      <c r="R418" s="18" t="e">
        <f t="shared" si="44"/>
        <v>#REF!</v>
      </c>
      <c r="S418" s="18" t="e">
        <f t="shared" si="44"/>
        <v>#REF!</v>
      </c>
      <c r="T418" s="18" t="e">
        <f t="shared" si="44"/>
        <v>#REF!</v>
      </c>
      <c r="U418" s="18" t="e">
        <f t="shared" si="44"/>
        <v>#REF!</v>
      </c>
      <c r="V418" s="18" t="e">
        <f t="shared" si="44"/>
        <v>#REF!</v>
      </c>
    </row>
    <row r="419" spans="1:22" s="28" customFormat="1" ht="15.75" outlineLevel="3">
      <c r="A419" s="79" t="s">
        <v>41</v>
      </c>
      <c r="B419" s="34" t="s">
        <v>16</v>
      </c>
      <c r="C419" s="34" t="s">
        <v>6</v>
      </c>
      <c r="D419" s="34" t="s">
        <v>5</v>
      </c>
      <c r="E419" s="34"/>
      <c r="F419" s="72">
        <f>F420</f>
        <v>524.9</v>
      </c>
      <c r="G419" s="10">
        <f aca="true" t="shared" si="45" ref="G419:V419">G421</f>
        <v>0</v>
      </c>
      <c r="H419" s="10">
        <f t="shared" si="45"/>
        <v>0</v>
      </c>
      <c r="I419" s="10">
        <f t="shared" si="45"/>
        <v>0</v>
      </c>
      <c r="J419" s="10">
        <f t="shared" si="45"/>
        <v>0</v>
      </c>
      <c r="K419" s="10">
        <f t="shared" si="45"/>
        <v>0</v>
      </c>
      <c r="L419" s="10">
        <f t="shared" si="45"/>
        <v>0</v>
      </c>
      <c r="M419" s="10">
        <f t="shared" si="45"/>
        <v>0</v>
      </c>
      <c r="N419" s="10">
        <f t="shared" si="45"/>
        <v>0</v>
      </c>
      <c r="O419" s="10">
        <f t="shared" si="45"/>
        <v>0</v>
      </c>
      <c r="P419" s="10">
        <f t="shared" si="45"/>
        <v>0</v>
      </c>
      <c r="Q419" s="10">
        <f t="shared" si="45"/>
        <v>0</v>
      </c>
      <c r="R419" s="10">
        <f t="shared" si="45"/>
        <v>0</v>
      </c>
      <c r="S419" s="10">
        <f t="shared" si="45"/>
        <v>0</v>
      </c>
      <c r="T419" s="10">
        <f t="shared" si="45"/>
        <v>0</v>
      </c>
      <c r="U419" s="10">
        <f t="shared" si="45"/>
        <v>0</v>
      </c>
      <c r="V419" s="10">
        <f t="shared" si="45"/>
        <v>0</v>
      </c>
    </row>
    <row r="420" spans="1:22" s="28" customFormat="1" ht="31.5" outlineLevel="3">
      <c r="A420" s="22" t="s">
        <v>144</v>
      </c>
      <c r="B420" s="9" t="s">
        <v>16</v>
      </c>
      <c r="C420" s="9" t="s">
        <v>145</v>
      </c>
      <c r="D420" s="9" t="s">
        <v>5</v>
      </c>
      <c r="E420" s="9"/>
      <c r="F420" s="10">
        <f>F421</f>
        <v>524.9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s="15" customFormat="1" ht="30.75" customHeight="1" outlineLevel="3">
      <c r="A421" s="22" t="s">
        <v>149</v>
      </c>
      <c r="B421" s="12" t="s">
        <v>16</v>
      </c>
      <c r="C421" s="12" t="s">
        <v>146</v>
      </c>
      <c r="D421" s="12" t="s">
        <v>5</v>
      </c>
      <c r="E421" s="12"/>
      <c r="F421" s="13">
        <f>F422</f>
        <v>524.9</v>
      </c>
      <c r="G421" s="13">
        <f aca="true" t="shared" si="46" ref="G421:V422">G422</f>
        <v>0</v>
      </c>
      <c r="H421" s="13">
        <f t="shared" si="46"/>
        <v>0</v>
      </c>
      <c r="I421" s="13">
        <f t="shared" si="46"/>
        <v>0</v>
      </c>
      <c r="J421" s="13">
        <f t="shared" si="46"/>
        <v>0</v>
      </c>
      <c r="K421" s="13">
        <f t="shared" si="46"/>
        <v>0</v>
      </c>
      <c r="L421" s="13">
        <f t="shared" si="46"/>
        <v>0</v>
      </c>
      <c r="M421" s="13">
        <f t="shared" si="46"/>
        <v>0</v>
      </c>
      <c r="N421" s="13">
        <f t="shared" si="46"/>
        <v>0</v>
      </c>
      <c r="O421" s="13">
        <f t="shared" si="46"/>
        <v>0</v>
      </c>
      <c r="P421" s="13">
        <f t="shared" si="46"/>
        <v>0</v>
      </c>
      <c r="Q421" s="13">
        <f t="shared" si="46"/>
        <v>0</v>
      </c>
      <c r="R421" s="13">
        <f t="shared" si="46"/>
        <v>0</v>
      </c>
      <c r="S421" s="13">
        <f t="shared" si="46"/>
        <v>0</v>
      </c>
      <c r="T421" s="13">
        <f t="shared" si="46"/>
        <v>0</v>
      </c>
      <c r="U421" s="13">
        <f t="shared" si="46"/>
        <v>0</v>
      </c>
      <c r="V421" s="13">
        <f t="shared" si="46"/>
        <v>0</v>
      </c>
    </row>
    <row r="422" spans="1:22" s="28" customFormat="1" ht="33" customHeight="1" outlineLevel="4">
      <c r="A422" s="56" t="s">
        <v>249</v>
      </c>
      <c r="B422" s="19" t="s">
        <v>16</v>
      </c>
      <c r="C422" s="19" t="s">
        <v>250</v>
      </c>
      <c r="D422" s="19" t="s">
        <v>5</v>
      </c>
      <c r="E422" s="19"/>
      <c r="F422" s="20">
        <f>F423</f>
        <v>524.9</v>
      </c>
      <c r="G422" s="7">
        <f t="shared" si="46"/>
        <v>0</v>
      </c>
      <c r="H422" s="7">
        <f t="shared" si="46"/>
        <v>0</v>
      </c>
      <c r="I422" s="7">
        <f t="shared" si="46"/>
        <v>0</v>
      </c>
      <c r="J422" s="7">
        <f t="shared" si="46"/>
        <v>0</v>
      </c>
      <c r="K422" s="7">
        <f t="shared" si="46"/>
        <v>0</v>
      </c>
      <c r="L422" s="7">
        <f t="shared" si="46"/>
        <v>0</v>
      </c>
      <c r="M422" s="7">
        <f t="shared" si="46"/>
        <v>0</v>
      </c>
      <c r="N422" s="7">
        <f t="shared" si="46"/>
        <v>0</v>
      </c>
      <c r="O422" s="7">
        <f t="shared" si="46"/>
        <v>0</v>
      </c>
      <c r="P422" s="7">
        <f t="shared" si="46"/>
        <v>0</v>
      </c>
      <c r="Q422" s="7">
        <f t="shared" si="46"/>
        <v>0</v>
      </c>
      <c r="R422" s="7">
        <f t="shared" si="46"/>
        <v>0</v>
      </c>
      <c r="S422" s="7">
        <f t="shared" si="46"/>
        <v>0</v>
      </c>
      <c r="T422" s="7">
        <f t="shared" si="46"/>
        <v>0</v>
      </c>
      <c r="U422" s="7">
        <f t="shared" si="46"/>
        <v>0</v>
      </c>
      <c r="V422" s="7">
        <f t="shared" si="46"/>
        <v>0</v>
      </c>
    </row>
    <row r="423" spans="1:22" s="28" customFormat="1" ht="15.75" outlineLevel="5">
      <c r="A423" s="5" t="s">
        <v>135</v>
      </c>
      <c r="B423" s="6" t="s">
        <v>16</v>
      </c>
      <c r="C423" s="6" t="s">
        <v>250</v>
      </c>
      <c r="D423" s="6" t="s">
        <v>133</v>
      </c>
      <c r="E423" s="6"/>
      <c r="F423" s="7">
        <f>F424</f>
        <v>524.9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31.5" outlineLevel="5">
      <c r="A424" s="53" t="s">
        <v>136</v>
      </c>
      <c r="B424" s="54" t="s">
        <v>16</v>
      </c>
      <c r="C424" s="54" t="s">
        <v>250</v>
      </c>
      <c r="D424" s="54" t="s">
        <v>134</v>
      </c>
      <c r="E424" s="54"/>
      <c r="F424" s="55">
        <v>524.9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8" customFormat="1" ht="15.75" outlineLevel="3">
      <c r="A425" s="79" t="s">
        <v>42</v>
      </c>
      <c r="B425" s="34" t="s">
        <v>17</v>
      </c>
      <c r="C425" s="34" t="s">
        <v>6</v>
      </c>
      <c r="D425" s="34" t="s">
        <v>5</v>
      </c>
      <c r="E425" s="34"/>
      <c r="F425" s="72">
        <f>F426+F432</f>
        <v>6196.6464</v>
      </c>
      <c r="G425" s="10" t="e">
        <f>#REF!</f>
        <v>#REF!</v>
      </c>
      <c r="H425" s="10" t="e">
        <f>#REF!</f>
        <v>#REF!</v>
      </c>
      <c r="I425" s="10" t="e">
        <f>#REF!</f>
        <v>#REF!</v>
      </c>
      <c r="J425" s="10" t="e">
        <f>#REF!</f>
        <v>#REF!</v>
      </c>
      <c r="K425" s="10" t="e">
        <f>#REF!</f>
        <v>#REF!</v>
      </c>
      <c r="L425" s="10" t="e">
        <f>#REF!</f>
        <v>#REF!</v>
      </c>
      <c r="M425" s="10" t="e">
        <f>#REF!</f>
        <v>#REF!</v>
      </c>
      <c r="N425" s="10" t="e">
        <f>#REF!</f>
        <v>#REF!</v>
      </c>
      <c r="O425" s="10" t="e">
        <f>#REF!</f>
        <v>#REF!</v>
      </c>
      <c r="P425" s="10" t="e">
        <f>#REF!</f>
        <v>#REF!</v>
      </c>
      <c r="Q425" s="10" t="e">
        <f>#REF!</f>
        <v>#REF!</v>
      </c>
      <c r="R425" s="10" t="e">
        <f>#REF!</f>
        <v>#REF!</v>
      </c>
      <c r="S425" s="10" t="e">
        <f>#REF!</f>
        <v>#REF!</v>
      </c>
      <c r="T425" s="10" t="e">
        <f>#REF!</f>
        <v>#REF!</v>
      </c>
      <c r="U425" s="10" t="e">
        <f>#REF!</f>
        <v>#REF!</v>
      </c>
      <c r="V425" s="10" t="e">
        <f>#REF!</f>
        <v>#REF!</v>
      </c>
    </row>
    <row r="426" spans="1:22" s="28" customFormat="1" ht="15.75" outlineLevel="5">
      <c r="A426" s="8" t="s">
        <v>355</v>
      </c>
      <c r="B426" s="9" t="s">
        <v>17</v>
      </c>
      <c r="C426" s="9" t="s">
        <v>251</v>
      </c>
      <c r="D426" s="9" t="s">
        <v>5</v>
      </c>
      <c r="E426" s="9"/>
      <c r="F426" s="10">
        <f>F427+F430+F431</f>
        <v>6196.6464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70" t="s">
        <v>253</v>
      </c>
      <c r="B427" s="19" t="s">
        <v>17</v>
      </c>
      <c r="C427" s="19" t="s">
        <v>252</v>
      </c>
      <c r="D427" s="19" t="s">
        <v>5</v>
      </c>
      <c r="E427" s="19"/>
      <c r="F427" s="20">
        <f>F428</f>
        <v>1569.6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31.5" outlineLevel="5">
      <c r="A428" s="5" t="s">
        <v>113</v>
      </c>
      <c r="B428" s="6" t="s">
        <v>17</v>
      </c>
      <c r="C428" s="6" t="s">
        <v>252</v>
      </c>
      <c r="D428" s="6" t="s">
        <v>115</v>
      </c>
      <c r="E428" s="6"/>
      <c r="F428" s="7">
        <f>F429</f>
        <v>1569.6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53" t="s">
        <v>138</v>
      </c>
      <c r="B429" s="54" t="s">
        <v>17</v>
      </c>
      <c r="C429" s="54" t="s">
        <v>252</v>
      </c>
      <c r="D429" s="54" t="s">
        <v>137</v>
      </c>
      <c r="E429" s="54"/>
      <c r="F429" s="55">
        <v>1569.6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8" customFormat="1" ht="31.5" outlineLevel="5">
      <c r="A430" s="70" t="s">
        <v>386</v>
      </c>
      <c r="B430" s="19" t="s">
        <v>17</v>
      </c>
      <c r="C430" s="19" t="s">
        <v>387</v>
      </c>
      <c r="D430" s="19" t="s">
        <v>137</v>
      </c>
      <c r="E430" s="19"/>
      <c r="F430" s="90">
        <v>2111.6249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8" customFormat="1" ht="31.5" outlineLevel="5">
      <c r="A431" s="70" t="s">
        <v>388</v>
      </c>
      <c r="B431" s="19" t="s">
        <v>17</v>
      </c>
      <c r="C431" s="19" t="s">
        <v>389</v>
      </c>
      <c r="D431" s="19" t="s">
        <v>137</v>
      </c>
      <c r="E431" s="19"/>
      <c r="F431" s="90">
        <v>2515.4215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8" customFormat="1" ht="15.75" outlineLevel="5">
      <c r="A432" s="8" t="s">
        <v>254</v>
      </c>
      <c r="B432" s="9" t="s">
        <v>17</v>
      </c>
      <c r="C432" s="9" t="s">
        <v>50</v>
      </c>
      <c r="D432" s="9" t="s">
        <v>5</v>
      </c>
      <c r="E432" s="9"/>
      <c r="F432" s="10">
        <f>F433</f>
        <v>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8" customFormat="1" ht="36.75" customHeight="1" outlineLevel="5">
      <c r="A433" s="70" t="s">
        <v>253</v>
      </c>
      <c r="B433" s="19" t="s">
        <v>17</v>
      </c>
      <c r="C433" s="19" t="s">
        <v>255</v>
      </c>
      <c r="D433" s="19" t="s">
        <v>5</v>
      </c>
      <c r="E433" s="19"/>
      <c r="F433" s="20">
        <f>F434</f>
        <v>0</v>
      </c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8" customFormat="1" ht="31.5" outlineLevel="5">
      <c r="A434" s="5" t="s">
        <v>113</v>
      </c>
      <c r="B434" s="6" t="s">
        <v>17</v>
      </c>
      <c r="C434" s="6" t="s">
        <v>255</v>
      </c>
      <c r="D434" s="6" t="s">
        <v>115</v>
      </c>
      <c r="E434" s="6"/>
      <c r="F434" s="7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8" customFormat="1" ht="15.75" outlineLevel="5">
      <c r="A435" s="53" t="s">
        <v>138</v>
      </c>
      <c r="B435" s="54" t="s">
        <v>17</v>
      </c>
      <c r="C435" s="54" t="s">
        <v>255</v>
      </c>
      <c r="D435" s="54" t="s">
        <v>137</v>
      </c>
      <c r="E435" s="54"/>
      <c r="F435" s="55"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8" customFormat="1" ht="15.75" outlineLevel="5">
      <c r="A436" s="79" t="s">
        <v>47</v>
      </c>
      <c r="B436" s="34" t="s">
        <v>24</v>
      </c>
      <c r="C436" s="34" t="s">
        <v>6</v>
      </c>
      <c r="D436" s="34" t="s">
        <v>5</v>
      </c>
      <c r="E436" s="34"/>
      <c r="F436" s="72">
        <f>F437</f>
        <v>2995</v>
      </c>
      <c r="G436" s="10">
        <f aca="true" t="shared" si="47" ref="G436:V436">G438</f>
        <v>0</v>
      </c>
      <c r="H436" s="10">
        <f t="shared" si="47"/>
        <v>0</v>
      </c>
      <c r="I436" s="10">
        <f t="shared" si="47"/>
        <v>0</v>
      </c>
      <c r="J436" s="10">
        <f t="shared" si="47"/>
        <v>0</v>
      </c>
      <c r="K436" s="10">
        <f t="shared" si="47"/>
        <v>0</v>
      </c>
      <c r="L436" s="10">
        <f t="shared" si="47"/>
        <v>0</v>
      </c>
      <c r="M436" s="10">
        <f t="shared" si="47"/>
        <v>0</v>
      </c>
      <c r="N436" s="10">
        <f t="shared" si="47"/>
        <v>0</v>
      </c>
      <c r="O436" s="10">
        <f t="shared" si="47"/>
        <v>0</v>
      </c>
      <c r="P436" s="10">
        <f t="shared" si="47"/>
        <v>0</v>
      </c>
      <c r="Q436" s="10">
        <f t="shared" si="47"/>
        <v>0</v>
      </c>
      <c r="R436" s="10">
        <f t="shared" si="47"/>
        <v>0</v>
      </c>
      <c r="S436" s="10">
        <f t="shared" si="47"/>
        <v>0</v>
      </c>
      <c r="T436" s="10">
        <f t="shared" si="47"/>
        <v>0</v>
      </c>
      <c r="U436" s="10">
        <f t="shared" si="47"/>
        <v>0</v>
      </c>
      <c r="V436" s="10">
        <f t="shared" si="47"/>
        <v>0</v>
      </c>
    </row>
    <row r="437" spans="1:22" s="28" customFormat="1" ht="31.5" outlineLevel="5">
      <c r="A437" s="22" t="s">
        <v>144</v>
      </c>
      <c r="B437" s="9" t="s">
        <v>24</v>
      </c>
      <c r="C437" s="9" t="s">
        <v>145</v>
      </c>
      <c r="D437" s="9" t="s">
        <v>5</v>
      </c>
      <c r="E437" s="9"/>
      <c r="F437" s="10">
        <f>F438</f>
        <v>2995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s="28" customFormat="1" ht="31.5" outlineLevel="5">
      <c r="A438" s="22" t="s">
        <v>149</v>
      </c>
      <c r="B438" s="12" t="s">
        <v>24</v>
      </c>
      <c r="C438" s="12" t="s">
        <v>146</v>
      </c>
      <c r="D438" s="12" t="s">
        <v>5</v>
      </c>
      <c r="E438" s="12"/>
      <c r="F438" s="13">
        <f>F439</f>
        <v>2995</v>
      </c>
      <c r="G438" s="13">
        <f aca="true" t="shared" si="48" ref="G438:V439">G439</f>
        <v>0</v>
      </c>
      <c r="H438" s="13">
        <f t="shared" si="48"/>
        <v>0</v>
      </c>
      <c r="I438" s="13">
        <f t="shared" si="48"/>
        <v>0</v>
      </c>
      <c r="J438" s="13">
        <f t="shared" si="48"/>
        <v>0</v>
      </c>
      <c r="K438" s="13">
        <f t="shared" si="48"/>
        <v>0</v>
      </c>
      <c r="L438" s="13">
        <f t="shared" si="48"/>
        <v>0</v>
      </c>
      <c r="M438" s="13">
        <f t="shared" si="48"/>
        <v>0</v>
      </c>
      <c r="N438" s="13">
        <f t="shared" si="48"/>
        <v>0</v>
      </c>
      <c r="O438" s="13">
        <f t="shared" si="48"/>
        <v>0</v>
      </c>
      <c r="P438" s="13">
        <f t="shared" si="48"/>
        <v>0</v>
      </c>
      <c r="Q438" s="13">
        <f t="shared" si="48"/>
        <v>0</v>
      </c>
      <c r="R438" s="13">
        <f t="shared" si="48"/>
        <v>0</v>
      </c>
      <c r="S438" s="13">
        <f t="shared" si="48"/>
        <v>0</v>
      </c>
      <c r="T438" s="13">
        <f t="shared" si="48"/>
        <v>0</v>
      </c>
      <c r="U438" s="13">
        <f t="shared" si="48"/>
        <v>0</v>
      </c>
      <c r="V438" s="13">
        <f t="shared" si="48"/>
        <v>0</v>
      </c>
    </row>
    <row r="439" spans="1:22" s="28" customFormat="1" ht="47.25" outlineLevel="5">
      <c r="A439" s="70" t="s">
        <v>256</v>
      </c>
      <c r="B439" s="19" t="s">
        <v>24</v>
      </c>
      <c r="C439" s="19" t="s">
        <v>257</v>
      </c>
      <c r="D439" s="19" t="s">
        <v>5</v>
      </c>
      <c r="E439" s="19"/>
      <c r="F439" s="20">
        <f>F440</f>
        <v>2995</v>
      </c>
      <c r="G439" s="7">
        <f t="shared" si="48"/>
        <v>0</v>
      </c>
      <c r="H439" s="7">
        <f t="shared" si="48"/>
        <v>0</v>
      </c>
      <c r="I439" s="7">
        <f t="shared" si="48"/>
        <v>0</v>
      </c>
      <c r="J439" s="7">
        <f t="shared" si="48"/>
        <v>0</v>
      </c>
      <c r="K439" s="7">
        <f t="shared" si="48"/>
        <v>0</v>
      </c>
      <c r="L439" s="7">
        <f t="shared" si="48"/>
        <v>0</v>
      </c>
      <c r="M439" s="7">
        <f t="shared" si="48"/>
        <v>0</v>
      </c>
      <c r="N439" s="7">
        <f t="shared" si="48"/>
        <v>0</v>
      </c>
      <c r="O439" s="7">
        <f t="shared" si="48"/>
        <v>0</v>
      </c>
      <c r="P439" s="7">
        <f t="shared" si="48"/>
        <v>0</v>
      </c>
      <c r="Q439" s="7">
        <f t="shared" si="48"/>
        <v>0</v>
      </c>
      <c r="R439" s="7">
        <f t="shared" si="48"/>
        <v>0</v>
      </c>
      <c r="S439" s="7">
        <f t="shared" si="48"/>
        <v>0</v>
      </c>
      <c r="T439" s="7">
        <f t="shared" si="48"/>
        <v>0</v>
      </c>
      <c r="U439" s="7">
        <f t="shared" si="48"/>
        <v>0</v>
      </c>
      <c r="V439" s="7">
        <f t="shared" si="48"/>
        <v>0</v>
      </c>
    </row>
    <row r="440" spans="1:22" s="28" customFormat="1" ht="15.75" outlineLevel="5">
      <c r="A440" s="5" t="s">
        <v>135</v>
      </c>
      <c r="B440" s="6" t="s">
        <v>24</v>
      </c>
      <c r="C440" s="6" t="s">
        <v>257</v>
      </c>
      <c r="D440" s="6" t="s">
        <v>133</v>
      </c>
      <c r="E440" s="6"/>
      <c r="F440" s="7">
        <f>F441</f>
        <v>2995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8" customFormat="1" ht="31.5" outlineLevel="5">
      <c r="A441" s="53" t="s">
        <v>136</v>
      </c>
      <c r="B441" s="54" t="s">
        <v>24</v>
      </c>
      <c r="C441" s="54" t="s">
        <v>257</v>
      </c>
      <c r="D441" s="54" t="s">
        <v>134</v>
      </c>
      <c r="E441" s="54"/>
      <c r="F441" s="55">
        <v>2995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15.75" outlineLevel="5">
      <c r="A442" s="79" t="s">
        <v>258</v>
      </c>
      <c r="B442" s="34" t="s">
        <v>259</v>
      </c>
      <c r="C442" s="34" t="s">
        <v>6</v>
      </c>
      <c r="D442" s="34" t="s">
        <v>5</v>
      </c>
      <c r="E442" s="34"/>
      <c r="F442" s="72">
        <f>F443</f>
        <v>50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15.75" outlineLevel="5">
      <c r="A443" s="14" t="s">
        <v>356</v>
      </c>
      <c r="B443" s="9" t="s">
        <v>259</v>
      </c>
      <c r="C443" s="9" t="s">
        <v>262</v>
      </c>
      <c r="D443" s="9" t="s">
        <v>5</v>
      </c>
      <c r="E443" s="9"/>
      <c r="F443" s="10">
        <f>F444</f>
        <v>50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33" customHeight="1" outlineLevel="5">
      <c r="A444" s="70" t="s">
        <v>261</v>
      </c>
      <c r="B444" s="19" t="s">
        <v>259</v>
      </c>
      <c r="C444" s="19" t="s">
        <v>263</v>
      </c>
      <c r="D444" s="19" t="s">
        <v>5</v>
      </c>
      <c r="E444" s="19"/>
      <c r="F444" s="20">
        <f>F445</f>
        <v>50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31.5" outlineLevel="5">
      <c r="A445" s="5" t="s">
        <v>101</v>
      </c>
      <c r="B445" s="6" t="s">
        <v>260</v>
      </c>
      <c r="C445" s="6" t="s">
        <v>263</v>
      </c>
      <c r="D445" s="6" t="s">
        <v>102</v>
      </c>
      <c r="E445" s="6"/>
      <c r="F445" s="7">
        <f>F446</f>
        <v>50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31.5" outlineLevel="5">
      <c r="A446" s="53" t="s">
        <v>105</v>
      </c>
      <c r="B446" s="54" t="s">
        <v>259</v>
      </c>
      <c r="C446" s="54" t="s">
        <v>263</v>
      </c>
      <c r="D446" s="54" t="s">
        <v>106</v>
      </c>
      <c r="E446" s="54"/>
      <c r="F446" s="55">
        <v>50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18.75" outlineLevel="5">
      <c r="A447" s="16" t="s">
        <v>81</v>
      </c>
      <c r="B447" s="17" t="s">
        <v>52</v>
      </c>
      <c r="C447" s="17" t="s">
        <v>6</v>
      </c>
      <c r="D447" s="17" t="s">
        <v>5</v>
      </c>
      <c r="E447" s="17"/>
      <c r="F447" s="18">
        <f>F448+F453</f>
        <v>291.62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15.75" outlineLevel="5">
      <c r="A448" s="8" t="s">
        <v>40</v>
      </c>
      <c r="B448" s="9" t="s">
        <v>18</v>
      </c>
      <c r="C448" s="9" t="s">
        <v>6</v>
      </c>
      <c r="D448" s="9" t="s">
        <v>5</v>
      </c>
      <c r="E448" s="9"/>
      <c r="F448" s="10">
        <f>F449</f>
        <v>291.62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15.75" outlineLevel="5">
      <c r="A449" s="67" t="s">
        <v>357</v>
      </c>
      <c r="B449" s="19" t="s">
        <v>18</v>
      </c>
      <c r="C449" s="19" t="s">
        <v>264</v>
      </c>
      <c r="D449" s="19" t="s">
        <v>5</v>
      </c>
      <c r="E449" s="19"/>
      <c r="F449" s="20">
        <f>F450</f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36" customHeight="1" outlineLevel="5">
      <c r="A450" s="70" t="s">
        <v>266</v>
      </c>
      <c r="B450" s="19" t="s">
        <v>18</v>
      </c>
      <c r="C450" s="19" t="s">
        <v>265</v>
      </c>
      <c r="D450" s="19" t="s">
        <v>5</v>
      </c>
      <c r="E450" s="19"/>
      <c r="F450" s="20">
        <f>F451</f>
        <v>291.62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31.5" outlineLevel="5">
      <c r="A451" s="5" t="s">
        <v>101</v>
      </c>
      <c r="B451" s="6" t="s">
        <v>18</v>
      </c>
      <c r="C451" s="6" t="s">
        <v>265</v>
      </c>
      <c r="D451" s="6" t="s">
        <v>102</v>
      </c>
      <c r="E451" s="6"/>
      <c r="F451" s="7">
        <f>F452</f>
        <v>291.62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31.5" outlineLevel="5">
      <c r="A452" s="53" t="s">
        <v>105</v>
      </c>
      <c r="B452" s="54" t="s">
        <v>18</v>
      </c>
      <c r="C452" s="54" t="s">
        <v>265</v>
      </c>
      <c r="D452" s="54" t="s">
        <v>106</v>
      </c>
      <c r="E452" s="54"/>
      <c r="F452" s="55">
        <v>291.62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15.75" outlineLevel="5">
      <c r="A453" s="21" t="s">
        <v>91</v>
      </c>
      <c r="B453" s="9" t="s">
        <v>92</v>
      </c>
      <c r="C453" s="9" t="s">
        <v>6</v>
      </c>
      <c r="D453" s="9" t="s">
        <v>5</v>
      </c>
      <c r="E453" s="6"/>
      <c r="F453" s="10">
        <f>F454</f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15.75" outlineLevel="5">
      <c r="A454" s="67" t="s">
        <v>357</v>
      </c>
      <c r="B454" s="19" t="s">
        <v>92</v>
      </c>
      <c r="C454" s="19" t="s">
        <v>264</v>
      </c>
      <c r="D454" s="19" t="s">
        <v>5</v>
      </c>
      <c r="E454" s="19"/>
      <c r="F454" s="20">
        <f>F455</f>
        <v>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47.25" outlineLevel="5">
      <c r="A455" s="5" t="s">
        <v>268</v>
      </c>
      <c r="B455" s="6" t="s">
        <v>92</v>
      </c>
      <c r="C455" s="6" t="s">
        <v>267</v>
      </c>
      <c r="D455" s="6" t="s">
        <v>5</v>
      </c>
      <c r="E455" s="6"/>
      <c r="F455" s="7">
        <f>F456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15.75" outlineLevel="5">
      <c r="A456" s="53" t="s">
        <v>128</v>
      </c>
      <c r="B456" s="54" t="s">
        <v>92</v>
      </c>
      <c r="C456" s="54" t="s">
        <v>267</v>
      </c>
      <c r="D456" s="54" t="s">
        <v>127</v>
      </c>
      <c r="E456" s="54"/>
      <c r="F456" s="55">
        <v>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18.75" outlineLevel="5">
      <c r="A457" s="16" t="s">
        <v>76</v>
      </c>
      <c r="B457" s="17" t="s">
        <v>77</v>
      </c>
      <c r="C457" s="17" t="s">
        <v>6</v>
      </c>
      <c r="D457" s="17" t="s">
        <v>5</v>
      </c>
      <c r="E457" s="17"/>
      <c r="F457" s="18">
        <f>F458+F464</f>
        <v>1909.35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customHeight="1" outlineLevel="5">
      <c r="A458" s="86" t="s">
        <v>51</v>
      </c>
      <c r="B458" s="84" t="s">
        <v>78</v>
      </c>
      <c r="C458" s="84" t="s">
        <v>269</v>
      </c>
      <c r="D458" s="84" t="s">
        <v>5</v>
      </c>
      <c r="E458" s="84"/>
      <c r="F458" s="85">
        <f>F459</f>
        <v>1900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31.5" customHeight="1" outlineLevel="5">
      <c r="A459" s="22" t="s">
        <v>144</v>
      </c>
      <c r="B459" s="12" t="s">
        <v>78</v>
      </c>
      <c r="C459" s="12" t="s">
        <v>145</v>
      </c>
      <c r="D459" s="12" t="s">
        <v>5</v>
      </c>
      <c r="E459" s="12"/>
      <c r="F459" s="13">
        <f>F460</f>
        <v>1900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31.5" outlineLevel="5">
      <c r="A460" s="22" t="s">
        <v>149</v>
      </c>
      <c r="B460" s="9" t="s">
        <v>78</v>
      </c>
      <c r="C460" s="9" t="s">
        <v>146</v>
      </c>
      <c r="D460" s="9" t="s">
        <v>5</v>
      </c>
      <c r="E460" s="9"/>
      <c r="F460" s="10">
        <f>F461</f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31.5" outlineLevel="5">
      <c r="A461" s="70" t="s">
        <v>270</v>
      </c>
      <c r="B461" s="19" t="s">
        <v>78</v>
      </c>
      <c r="C461" s="19" t="s">
        <v>271</v>
      </c>
      <c r="D461" s="19" t="s">
        <v>5</v>
      </c>
      <c r="E461" s="19"/>
      <c r="F461" s="20">
        <f>F462</f>
        <v>1900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15.75" outlineLevel="5">
      <c r="A462" s="5" t="s">
        <v>129</v>
      </c>
      <c r="B462" s="6" t="s">
        <v>78</v>
      </c>
      <c r="C462" s="6" t="s">
        <v>271</v>
      </c>
      <c r="D462" s="6" t="s">
        <v>130</v>
      </c>
      <c r="E462" s="6"/>
      <c r="F462" s="7">
        <f>F463</f>
        <v>1900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47.25" outlineLevel="5">
      <c r="A463" s="62" t="s">
        <v>302</v>
      </c>
      <c r="B463" s="54" t="s">
        <v>78</v>
      </c>
      <c r="C463" s="54" t="s">
        <v>271</v>
      </c>
      <c r="D463" s="54" t="s">
        <v>88</v>
      </c>
      <c r="E463" s="54"/>
      <c r="F463" s="55">
        <v>1900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15.75" outlineLevel="5">
      <c r="A464" s="79" t="s">
        <v>80</v>
      </c>
      <c r="B464" s="34" t="s">
        <v>79</v>
      </c>
      <c r="C464" s="34" t="s">
        <v>6</v>
      </c>
      <c r="D464" s="34" t="s">
        <v>5</v>
      </c>
      <c r="E464" s="34"/>
      <c r="F464" s="72">
        <f>F465</f>
        <v>9.35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22" t="s">
        <v>144</v>
      </c>
      <c r="B465" s="12" t="s">
        <v>79</v>
      </c>
      <c r="C465" s="12" t="s">
        <v>145</v>
      </c>
      <c r="D465" s="12" t="s">
        <v>5</v>
      </c>
      <c r="E465" s="12"/>
      <c r="F465" s="13">
        <f>F466</f>
        <v>9.35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22" t="s">
        <v>149</v>
      </c>
      <c r="B466" s="12" t="s">
        <v>79</v>
      </c>
      <c r="C466" s="12" t="s">
        <v>146</v>
      </c>
      <c r="D466" s="12" t="s">
        <v>5</v>
      </c>
      <c r="E466" s="12"/>
      <c r="F466" s="13">
        <f>F467</f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47.25" outlineLevel="5">
      <c r="A467" s="56" t="s">
        <v>272</v>
      </c>
      <c r="B467" s="19" t="s">
        <v>79</v>
      </c>
      <c r="C467" s="19" t="s">
        <v>273</v>
      </c>
      <c r="D467" s="19" t="s">
        <v>5</v>
      </c>
      <c r="E467" s="19"/>
      <c r="F467" s="20">
        <f>F468</f>
        <v>9.35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31.5" outlineLevel="5">
      <c r="A468" s="5" t="s">
        <v>101</v>
      </c>
      <c r="B468" s="6" t="s">
        <v>79</v>
      </c>
      <c r="C468" s="6" t="s">
        <v>273</v>
      </c>
      <c r="D468" s="6" t="s">
        <v>102</v>
      </c>
      <c r="E468" s="6"/>
      <c r="F468" s="7">
        <f>F469</f>
        <v>9.35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31.5" outlineLevel="5">
      <c r="A469" s="53" t="s">
        <v>105</v>
      </c>
      <c r="B469" s="54" t="s">
        <v>79</v>
      </c>
      <c r="C469" s="54" t="s">
        <v>273</v>
      </c>
      <c r="D469" s="54" t="s">
        <v>106</v>
      </c>
      <c r="E469" s="54"/>
      <c r="F469" s="55">
        <v>9.35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31.5" outlineLevel="5">
      <c r="A470" s="16" t="s">
        <v>71</v>
      </c>
      <c r="B470" s="17" t="s">
        <v>72</v>
      </c>
      <c r="C470" s="17" t="s">
        <v>6</v>
      </c>
      <c r="D470" s="17" t="s">
        <v>5</v>
      </c>
      <c r="E470" s="17"/>
      <c r="F470" s="18">
        <f>F471</f>
        <v>100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15.75" outlineLevel="5">
      <c r="A471" s="8" t="s">
        <v>31</v>
      </c>
      <c r="B471" s="9" t="s">
        <v>73</v>
      </c>
      <c r="C471" s="9" t="s">
        <v>6</v>
      </c>
      <c r="D471" s="9" t="s">
        <v>5</v>
      </c>
      <c r="E471" s="9"/>
      <c r="F471" s="10">
        <f>F472</f>
        <v>100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31.5" outlineLevel="5">
      <c r="A472" s="22" t="s">
        <v>144</v>
      </c>
      <c r="B472" s="9" t="s">
        <v>73</v>
      </c>
      <c r="C472" s="9" t="s">
        <v>145</v>
      </c>
      <c r="D472" s="9" t="s">
        <v>5</v>
      </c>
      <c r="E472" s="9"/>
      <c r="F472" s="10">
        <f>F473</f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31.5" outlineLevel="5">
      <c r="A473" s="22" t="s">
        <v>149</v>
      </c>
      <c r="B473" s="12" t="s">
        <v>73</v>
      </c>
      <c r="C473" s="12" t="s">
        <v>146</v>
      </c>
      <c r="D473" s="12" t="s">
        <v>5</v>
      </c>
      <c r="E473" s="12"/>
      <c r="F473" s="13">
        <f>F474</f>
        <v>100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31.5" outlineLevel="5">
      <c r="A474" s="56" t="s">
        <v>274</v>
      </c>
      <c r="B474" s="19" t="s">
        <v>73</v>
      </c>
      <c r="C474" s="19" t="s">
        <v>281</v>
      </c>
      <c r="D474" s="19" t="s">
        <v>5</v>
      </c>
      <c r="E474" s="19"/>
      <c r="F474" s="20">
        <f>F475</f>
        <v>100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15.75" outlineLevel="5">
      <c r="A475" s="5" t="s">
        <v>139</v>
      </c>
      <c r="B475" s="6" t="s">
        <v>73</v>
      </c>
      <c r="C475" s="6" t="s">
        <v>281</v>
      </c>
      <c r="D475" s="6" t="s">
        <v>340</v>
      </c>
      <c r="E475" s="6"/>
      <c r="F475" s="7">
        <v>100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8" customFormat="1" ht="48" customHeight="1" outlineLevel="5">
      <c r="A476" s="16" t="s">
        <v>83</v>
      </c>
      <c r="B476" s="17" t="s">
        <v>82</v>
      </c>
      <c r="C476" s="17" t="s">
        <v>6</v>
      </c>
      <c r="D476" s="17" t="s">
        <v>5</v>
      </c>
      <c r="E476" s="17"/>
      <c r="F476" s="18">
        <f aca="true" t="shared" si="49" ref="F476:F481">F477</f>
        <v>19640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8" customFormat="1" ht="47.25" outlineLevel="5">
      <c r="A477" s="22" t="s">
        <v>85</v>
      </c>
      <c r="B477" s="9" t="s">
        <v>84</v>
      </c>
      <c r="C477" s="9" t="s">
        <v>6</v>
      </c>
      <c r="D477" s="9" t="s">
        <v>5</v>
      </c>
      <c r="E477" s="9"/>
      <c r="F477" s="10">
        <f t="shared" si="49"/>
        <v>19640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8" customFormat="1" ht="31.5" outlineLevel="5">
      <c r="A478" s="22" t="s">
        <v>144</v>
      </c>
      <c r="B478" s="9" t="s">
        <v>84</v>
      </c>
      <c r="C478" s="9" t="s">
        <v>145</v>
      </c>
      <c r="D478" s="9" t="s">
        <v>5</v>
      </c>
      <c r="E478" s="9"/>
      <c r="F478" s="10">
        <f t="shared" si="49"/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8" customFormat="1" ht="31.5" outlineLevel="5">
      <c r="A479" s="22" t="s">
        <v>149</v>
      </c>
      <c r="B479" s="12" t="s">
        <v>84</v>
      </c>
      <c r="C479" s="12" t="s">
        <v>146</v>
      </c>
      <c r="D479" s="12" t="s">
        <v>5</v>
      </c>
      <c r="E479" s="12"/>
      <c r="F479" s="13">
        <f t="shared" si="49"/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8" customFormat="1" ht="47.25" outlineLevel="5">
      <c r="A480" s="5" t="s">
        <v>275</v>
      </c>
      <c r="B480" s="6" t="s">
        <v>84</v>
      </c>
      <c r="C480" s="6" t="s">
        <v>276</v>
      </c>
      <c r="D480" s="6" t="s">
        <v>5</v>
      </c>
      <c r="E480" s="6"/>
      <c r="F480" s="7">
        <f t="shared" si="49"/>
        <v>19640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8" customFormat="1" ht="15.75" outlineLevel="5">
      <c r="A481" s="5" t="s">
        <v>142</v>
      </c>
      <c r="B481" s="6" t="s">
        <v>84</v>
      </c>
      <c r="C481" s="6" t="s">
        <v>282</v>
      </c>
      <c r="D481" s="6" t="s">
        <v>143</v>
      </c>
      <c r="E481" s="6"/>
      <c r="F481" s="7">
        <f t="shared" si="49"/>
        <v>19640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8" customFormat="1" ht="15.75" outlineLevel="5">
      <c r="A482" s="53" t="s">
        <v>140</v>
      </c>
      <c r="B482" s="54" t="s">
        <v>84</v>
      </c>
      <c r="C482" s="54" t="s">
        <v>282</v>
      </c>
      <c r="D482" s="54" t="s">
        <v>141</v>
      </c>
      <c r="E482" s="54"/>
      <c r="F482" s="55">
        <v>19640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ht="18.75">
      <c r="A483" s="107" t="s">
        <v>25</v>
      </c>
      <c r="B483" s="107"/>
      <c r="C483" s="107"/>
      <c r="D483" s="107"/>
      <c r="E483" s="107"/>
      <c r="F483" s="89">
        <f>F17+F182+F189+F231+F260+F384+F176+F418+F447+F457+F470+F476</f>
        <v>566422.78319</v>
      </c>
      <c r="G483" s="11" t="e">
        <f>#REF!+G418+#REF!+G384+G260+G231+G189+G182+G17</f>
        <v>#REF!</v>
      </c>
      <c r="H483" s="11" t="e">
        <f>#REF!+H418+#REF!+H384+H260+H231+H189+H182+H17</f>
        <v>#REF!</v>
      </c>
      <c r="I483" s="11" t="e">
        <f>#REF!+I418+#REF!+I384+I260+I231+I189+I182+I17</f>
        <v>#REF!</v>
      </c>
      <c r="J483" s="11" t="e">
        <f>#REF!+J418+#REF!+J384+J260+J231+J189+J182+J17</f>
        <v>#REF!</v>
      </c>
      <c r="K483" s="11" t="e">
        <f>#REF!+K418+#REF!+K384+K260+K231+K189+K182+K17</f>
        <v>#REF!</v>
      </c>
      <c r="L483" s="11" t="e">
        <f>#REF!+L418+#REF!+L384+L260+L231+L189+L182+L17</f>
        <v>#REF!</v>
      </c>
      <c r="M483" s="11" t="e">
        <f>#REF!+M418+#REF!+M384+M260+M231+M189+M182+M17</f>
        <v>#REF!</v>
      </c>
      <c r="N483" s="11" t="e">
        <f>#REF!+N418+#REF!+N384+N260+N231+N189+N182+N17</f>
        <v>#REF!</v>
      </c>
      <c r="O483" s="11" t="e">
        <f>#REF!+O418+#REF!+O384+O260+O231+O189+O182+O17</f>
        <v>#REF!</v>
      </c>
      <c r="P483" s="11" t="e">
        <f>#REF!+P418+#REF!+P384+P260+P231+P189+P182+P17</f>
        <v>#REF!</v>
      </c>
      <c r="Q483" s="11" t="e">
        <f>#REF!+Q418+#REF!+Q384+Q260+Q231+Q189+Q182+Q17</f>
        <v>#REF!</v>
      </c>
      <c r="R483" s="11" t="e">
        <f>#REF!+R418+#REF!+R384+R260+R231+R189+R182+R17</f>
        <v>#REF!</v>
      </c>
      <c r="S483" s="11" t="e">
        <f>#REF!+S418+#REF!+S384+S260+S231+S189+S182+S17</f>
        <v>#REF!</v>
      </c>
      <c r="T483" s="11" t="e">
        <f>#REF!+T418+#REF!+T384+T260+T231+T189+T182+T17</f>
        <v>#REF!</v>
      </c>
      <c r="U483" s="11" t="e">
        <f>#REF!+U418+#REF!+U384+U260+U231+U189+U182+U17</f>
        <v>#REF!</v>
      </c>
      <c r="V483" s="11" t="e">
        <f>#REF!+V418+#REF!+V384+V260+V231+V189+V182+V17</f>
        <v>#REF!</v>
      </c>
    </row>
    <row r="484" spans="1:22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>
      <c r="A485" s="106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3"/>
      <c r="V485" s="3"/>
    </row>
  </sheetData>
  <sheetProtection/>
  <autoFilter ref="A16:F483"/>
  <mergeCells count="11">
    <mergeCell ref="B2:W2"/>
    <mergeCell ref="B3:W3"/>
    <mergeCell ref="C4:V4"/>
    <mergeCell ref="B8:W8"/>
    <mergeCell ref="B7:W7"/>
    <mergeCell ref="A13:V13"/>
    <mergeCell ref="C9:V9"/>
    <mergeCell ref="A485:T485"/>
    <mergeCell ref="A483:E483"/>
    <mergeCell ref="A15:V15"/>
    <mergeCell ref="A14:V14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2015-05-20T04:16:38Z</cp:lastPrinted>
  <dcterms:created xsi:type="dcterms:W3CDTF">2008-11-11T04:53:42Z</dcterms:created>
  <dcterms:modified xsi:type="dcterms:W3CDTF">2015-10-28T21:47:38Z</dcterms:modified>
  <cp:category/>
  <cp:version/>
  <cp:contentType/>
  <cp:contentStatus/>
</cp:coreProperties>
</file>